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bookViews>
  <sheets>
    <sheet name="Лист1" sheetId="1" r:id="rId1"/>
    <sheet name="Лист2" sheetId="2" r:id="rId2"/>
    <sheet name="Лист3" sheetId="3" r:id="rId3"/>
  </sheets>
  <definedNames>
    <definedName name="_ftn1" localSheetId="0">Лист1!$B$129</definedName>
    <definedName name="_ftn2" localSheetId="0">Лист1!$B$130</definedName>
    <definedName name="_ftn3" localSheetId="0">Лист1!$B$131</definedName>
    <definedName name="_ftnref1" localSheetId="0">Лист1!$C$23</definedName>
    <definedName name="_ftnref2" localSheetId="0">Лист1!$C$62</definedName>
    <definedName name="_ftnref3" localSheetId="0">Лист1!$C$64</definedName>
    <definedName name="Пункт1.1">Лист2!$B$3:$B$5</definedName>
  </definedNames>
  <calcPr calcId="145621"/>
</workbook>
</file>

<file path=xl/calcChain.xml><?xml version="1.0" encoding="utf-8"?>
<calcChain xmlns="http://schemas.openxmlformats.org/spreadsheetml/2006/main">
  <c r="I127" i="1" l="1"/>
  <c r="I90" i="1"/>
  <c r="I103" i="1"/>
  <c r="I109" i="1"/>
  <c r="I84" i="1"/>
  <c r="I80" i="1"/>
  <c r="I74" i="1"/>
  <c r="I68" i="1"/>
  <c r="I55" i="1"/>
  <c r="I51" i="1"/>
  <c r="I48" i="1"/>
  <c r="I42" i="1"/>
  <c r="I36" i="1"/>
  <c r="I31" i="1"/>
  <c r="I22" i="1"/>
  <c r="I19" i="1"/>
  <c r="I8" i="1"/>
  <c r="I124" i="1"/>
  <c r="I7" i="1" l="1"/>
</calcChain>
</file>

<file path=xl/sharedStrings.xml><?xml version="1.0" encoding="utf-8"?>
<sst xmlns="http://schemas.openxmlformats.org/spreadsheetml/2006/main" count="247" uniqueCount="207">
  <si>
    <t>ТАБЛИЦА</t>
  </si>
  <si>
    <t xml:space="preserve">показателей оценки эффективности деятельности подразделений </t>
  </si>
  <si>
    <t>№ п/п</t>
  </si>
  <si>
    <t>Наименование показателя</t>
  </si>
  <si>
    <t>Штатная численность (в %) подразделения к общей штатной численности</t>
  </si>
  <si>
    <t>от 1 до 2% включительно</t>
  </si>
  <si>
    <t xml:space="preserve">Укомплектованность подразделения </t>
  </si>
  <si>
    <t>если 85% и более</t>
  </si>
  <si>
    <t>Доля (в %) должностных лиц подразделения, прошедших специализированное обучение по программам противодействия коррупции за последние 3 года к фактической численности подразделения</t>
  </si>
  <si>
    <t>Доля (в %)  должностных лиц подразделения, имеющих опыт работы в сфере противодействия коррупции более 2 лет, к фактической численности подразделения</t>
  </si>
  <si>
    <t>Оснащение техническими средствами, обеспечивающими предупреждение коррупции, мест для оказания государственных услуг и иного взаимодействия с гражданами и юридическими лицами (в т.ч. средствами аудио- и видеозаписи, «электронная очередь» и пр.)</t>
  </si>
  <si>
    <t>Сформирован перечень нормативных правовых актов в сфере противодействия коррупции, обязательных для ознакомления лицами, поступающими на государственную службу, и государственными служащими</t>
  </si>
  <si>
    <t>В государственном органе не реже 1 раза в год проводится оценка коррупционных рисков, на основе которой формируется, обновляется[1] перечень должностей, при замещении которых лица обязаны представлять сведения о доходах, об имуществе и обязательствах имущественного характера (далее - сведения)</t>
  </si>
  <si>
    <t>Доля (в %) лиц, представивших сведения несвоевременно, а также не представивших их по неуважительной причине, от общего числа лиц, обязанных представлять такие сведения</t>
  </si>
  <si>
    <t>если менее 3%</t>
  </si>
  <si>
    <t>Подразделение своевременно (в течение недели) уведомляет уполномоченное должностное лицо обо всех случаях непредставления сведений (если сведения представляются в установленный срок, то ставится балл как за реализованное мероприятие)</t>
  </si>
  <si>
    <t>Выявлено (не подразделением) фактов замещения должностей (исполнения обязанностей), в том числе временного, связанного с непосредственной подчиненностью или подконтрольностью в случаях близкого родства или свойства (родители, супруги, дети, братья, сестры, а также братья, сестры, родители, дети супругов и супруги детей)</t>
  </si>
  <si>
    <r>
      <t>Выявлены (не подразделением) факты нарушения запрета</t>
    </r>
    <r>
      <rPr>
        <sz val="14"/>
        <rFont val="Times New Roman"/>
        <family val="1"/>
        <charset val="204"/>
      </rPr>
      <t xml:space="preserve"> открывать и иметь счета (вклады), хранить наличные денежные средства и ценности в иностранных банках, расположенных за пределами территории Российской Федерации, владеть и (или) пользоваться иностранными финансовыми инструментами для отдельных категорий лиц при условии, что данными лицами были поданы достоверные сведения о доходах</t>
    </r>
  </si>
  <si>
    <t>Доля (в %) уведомлений представителя нанимателя о выполнении государственным служащим иной оплачиваемой работы, направленных представителю нанимателя до начала выполнения работы, от общего числа вышеуказанных уведомлений (если иная оплачиваемая работа не выполняется, то ставится максимальный балл)</t>
  </si>
  <si>
    <t>если менее 90%</t>
  </si>
  <si>
    <t>если 90% и более</t>
  </si>
  <si>
    <t>Доля (в %) случаев возможности возникновения (возникновения) конфликта интересов, выявленных подразделением, к общему количеству случаев возможности возникновения (возникновения) конфликта интересов</t>
  </si>
  <si>
    <t>Доля (в %) случаев возможности возникновения (возникновения) конфликта интересов, по которым приняты установленные законодательством Российской Федерации меры по их предотвращению (урегулированию), от общего числа установленных случаев возможности возникновения (возникновения) конфликта интересов</t>
  </si>
  <si>
    <t>Наличие информации о порядке обращения в комиссию и ее составе на официальном сайте государственного органа</t>
  </si>
  <si>
    <t>Информация о результатах деятельности комиссии (обзор деятельности комиссии и принятых на ее заседаниях решений (выписок из протоколов заседаний), опубликованных (без указания персональных данных)) размещена на официальном сайте государственного органа (при отсутствии оснований для заседания комиссии ставится балл как за реализованное мероприятие)</t>
  </si>
  <si>
    <t>Доля (в %) копий протоколов заседаний комиссии, направленных в срок руководителю государственного органа, государственному служащему и иным лицам, от общего числа протоколов заседаний комиссии (при отсутствии оснований для заседания комиссии ставится максимальный балл)</t>
  </si>
  <si>
    <t>Наличие отдельного дела для хранения материалов, связанных с работой комиссии</t>
  </si>
  <si>
    <t>Наличие возможности получить консультацию по вопросам противодействия коррупции в дистанционном режиме (консультации предоставляются по электронной почте или с использованием специальной электронной формы)</t>
  </si>
  <si>
    <t>Доля (в %) лиц, поступивших на государственную службу в государственный орган, с которыми была проведена беседа (консультация) о возможных причинах возникновения конфликта интересов и мерах по его предотвращению (в том числе под роспись), от общего числа лиц, поступивших на государственную службу в государственный орган</t>
  </si>
  <si>
    <t>Доля (в %) уволившихся государственных служащих, обязанных представлять сведения и осуществляющих функции государственного управления организациями, с которыми были проведены разъяснительные мероприятия по вопросам ограничений на последующее трудоустройство (в том числе под роспись), от общего числа вышеуказанных служащих</t>
  </si>
  <si>
    <t>К лицу, сообщившему в правоохранительные или иные государственные органы или средства массовой информации о ставших ему известными фактах коррупции, меры дисциплинарной ответственности были применены (в случае совершения этим лицом в течение года после указанного сообщения дисциплинарного проступка) без рассмотрения соответствующего вопроса на заседании комиссии по соблюдению требований к служебному поведению и урегулированию конфликта интересов</t>
  </si>
  <si>
    <t>При рассмотрении комиссиями вопросов применения мер дисциплинарной ответственности в отношении лица,  сообщившего в правоохранительные или иные государственные органы или средства массовой информации о ставших ему известными фактах коррупции (в случае совершения этим лицом в течение года после указанного сообщения дисциплинарного проступка) председатель комиссии представляет прокурору, осуществляющему надзор за соблюдением законодательства о государственной службе или законодательства о труде, необходимые материалы не менее чем за пять рабочих дней до дня заседания комиссии.</t>
  </si>
  <si>
    <t>В нормативном правовом акте государственного органа закреплен порядок направления уведомлений о фактах обращения в целях склонения государственных служащих к совершению коррупционных правонарушении</t>
  </si>
  <si>
    <t>Доля (в %) уведомлений представителя нанимателя о фактах обращения в целях склонения государственных служащих к совершению коррупционных правонарушений, по которым подразделением организована соответствующая проверка, от общего числа вышеуказанных уведомлений (если указанные уведомления не поступали, то ставится максимальный балл)</t>
  </si>
  <si>
    <t>Доля (в %) проверок, при проведении которых были направлены запросы (включая письма, направленные в соответствующие подразделения государственных органов, уполномоченных на осуществление оперативно-разыскной деятельности) в государственные органы и организации, от общего числа вышеуказанных проверок (если направление запросов (писем) не требовалось, то ставится максимальный балл)</t>
  </si>
  <si>
    <t>Доля (в %) проверок, проведенных в установленный срок, от общего числа проведенных проверок (если проведение проверок не требовалось, то ставится максимальный балл)</t>
  </si>
  <si>
    <t>Доля (в %) проверок, основанием для которых послужила информация, представленная подразделением по итогам анализа сведений, представленных государственными служащими, от общего числа вышеуказанных проверок (если проведение проверок не требовалось, то ставится максимальный балл)</t>
  </si>
  <si>
    <t>Доля проверок (в %) сведений о наличии (отсутствии) судимости и (или) факта уголовного преследования либо о прекращении уголовного преследования лица, поступающего на государственную службу[2] (если государственный орган не подключен к Системе межведомственного взаимодействия, ставится максимальный балл)</t>
  </si>
  <si>
    <t>Доля (в %)  сообщений работодателей о заключении трудового договора или гражданско-правового договора (гражданско-правовых договоров) в течение месяца стоимостью более ста тысяч рублей  с гражданином, замещавшим должности государственной службы, перечень которых устанавливается нормативными правовыми актами Российской Федерации, проанализированных в целях выявления лиц, не получивших согласия соответствующей комиссии, от общего числа поступившей по данному вопросу информации (если информация не поступала, то ставится максимальный балл)</t>
  </si>
  <si>
    <t>Ежегодное обновление перечня коррупционно-опасных функций государственного органа (если обновление не требуется, то ставится балл как за реализованное мероприятие)</t>
  </si>
  <si>
    <t>Наличие актуального плана противодействия коррупции федерального государственного органа</t>
  </si>
  <si>
    <t>Мероприятия, включенные в план противодействия коррупции на отчетный период, но не реализованные в срок</t>
  </si>
  <si>
    <t>Доля (в %) лиц, представивших сведения с техническими ошибками, которые были выявлены после окончания срока, отведенного на внесение изменений, от общего числа лиц, обязанных представлять такие сведения</t>
  </si>
  <si>
    <t>Доля (в %) сведений, в отношении которых проводится анализ, от общего числа лиц, обязанных представлять такие сведения</t>
  </si>
  <si>
    <t>В рамках анализа представленных сведений сопоставляется справка за отчетный период со справками за три предшествующих периода (в случае их наличия), а также с иной имеющейся в распоряжении государственного органа информацией об имущественном положении, осуществляемых полномочиях лица, представившего сведения и иных лиц, получение и обработка которой не противоречит законодательству Российской Федерации.</t>
  </si>
  <si>
    <t>Сведения за отчетный период опубликованы на официальном сайте государственного органа в порядке, объеме и срок, установленные нормативными правовыми актами Российской Федерации</t>
  </si>
  <si>
    <t>Сведения за отчетный период, а также сведения за предшествующие отчетные периоды опубликованы на официальном сайте государственного органа без ограничений доступа в машиночитаемом формате</t>
  </si>
  <si>
    <t>Уточненные сведения, представленные государственным служащим, своевременно размещены на официальном сайте государственного органа (если внесение изменений не требовалось, то ставится балл как за реализованное мероприятие)</t>
  </si>
  <si>
    <t>Наличие на официальном сайте государственного органа контактной информации (формы обратной связи, адреса для направления письменных обращений, и пр.) для направления информации о фактах коррупции или нарушения государственными служащими требований к служебному поведению</t>
  </si>
  <si>
    <t>Наличие «горячей линии» («телефона доверия») по вопросам противодействия коррупции</t>
  </si>
  <si>
    <t>Проводится проверка выполнения организациями, созданными для выполнения задач, поставленными перед государственном органом требований статьи 13.3 Федерального закона от 25 декабря 2008 г. № 273-ФЗ «О противодействии коррупции» (если организаций нет, то ставится максимальный балл)</t>
  </si>
  <si>
    <t>Проводятся мероприятия, направленные на повышение эффективности противодействия коррупции при осуществлении закупок товаров, работ, услуг для обеспечения государственных нужд</t>
  </si>
  <si>
    <t xml:space="preserve">Доля (в %) государственных служащих, ознакомленных с нормативными правовыми актами в сфере противодействия коррупции, обязательными для ознакомления, от общего числа государственных служащих </t>
  </si>
  <si>
    <t>менее 75%</t>
  </si>
  <si>
    <t>если от 75% до 85%</t>
  </si>
  <si>
    <t>Наличие в государственном органе стенда, отражающего актуальные вопросы профилактики коррупции (локальные нормативные акты, работа комиссии, сообщения в средствах массовой информации о фактах коррупционного поведения государственных служащих государственного органа и др.)</t>
  </si>
  <si>
    <t>Организация вводных лекций (иных ознакомительных мероприятий по антикоррупционной тематике) для лиц, поступающих на государственную службу</t>
  </si>
  <si>
    <t>Проведение лекций, семинаров и иных обучающих мероприятий</t>
  </si>
  <si>
    <t>если 1-2 мероприятия</t>
  </si>
  <si>
    <t>если 3 и более мероприятия</t>
  </si>
  <si>
    <t>Наличие механизмов контроля освоения полученных знаний (тестирование, личная беседа и т.п.)</t>
  </si>
  <si>
    <t xml:space="preserve">Разработка памяток, пособий и иных методических материалов </t>
  </si>
  <si>
    <t>Проведение совещаний со всеми служащими государственного органа по новеллам антикоррупционного законодательства</t>
  </si>
  <si>
    <t>Проведение совещаний, семинаров, круглых столов и иных мероприятий с руководителями и иными должностными лицами подведомственных организаций по вопросам исполнения законодательства о противодействии коррупции (если организаций нет, то ставится максимальный  балл)</t>
  </si>
  <si>
    <t>если участие приняли представители менее 75% подведомственных организаций</t>
  </si>
  <si>
    <t>если участие приняли представители 75% и более подведомственных организаций</t>
  </si>
  <si>
    <t>Наличие на официальном сайте государственного органа специального раздела сайта для подведомственных организаций по вопросам противодействия коррупции (если организаций нет, то ставится балл как за реализованное мероприятие)</t>
  </si>
  <si>
    <t xml:space="preserve">если два и более переходов </t>
  </si>
  <si>
    <t>если менее двух переходов</t>
  </si>
  <si>
    <t>Подраздел «Нормативные правовые и иные акты в сфере противодействия коррупции» содержит список гиперссылок нормативных правовых актов и иных актов (локальных нормативных актов) по вопросам противодействия коррупции с приложением файлов, содержащих полный текст акта</t>
  </si>
  <si>
    <t>Подраздел «Антикоррупционная экспертиза» содержит гиперссылку, перекрестную с гиперссылкой, при переходе по которой осуществляется доступ к официальному сайту, созданному для размещения информации о подготовке федеральными органами исполнительной власти проектов нормативных правовых актов и результатах их общественного обсуждения (www.regulation.gov.ru)</t>
  </si>
  <si>
    <t>Доля (в %) обращений граждан, содержащих сведения о совершении государственными служащими государственного органа коррупционных правонарушений, несоблюдении требований к служебному поведению, по которым в течение 5 рабочих дней с момента получения информации подразделение инициировало проверку по данному случаю, от общего числа вышеуказанных обращений граждан (в случае если обращения граждан, содержащих сведения о совершении государственными служащими государственного органа коррупционных правонарушений, в отчетном периоде не поступало, ставится максимальный балл)</t>
  </si>
  <si>
    <t>Доля (в %) лиц, в отношении которых органами прокуратуры Российской Федерации в отчетном периоде выявлены случаи представления неполных (недостоверных) сведений, от общего числа проведенных проверок (если проверка не осуществлялась, то ставится максимальный балл)</t>
  </si>
  <si>
    <t>если 15% и более</t>
  </si>
  <si>
    <t>если менее 15%</t>
  </si>
  <si>
    <t>Доля (в %) лиц, в отношении которых органами прокуратуры Российской Федерации в отчетном периоде выявлены случаи несоблюдения иных запретов и ограничений, связанных с прохождением государственной службы, от общего числа проведенных проверок (если проверка не осуществлялась, то ставится максимальный балл)</t>
  </si>
  <si>
    <t>Количество случаев восстановления государственных служащих в должности/отмены приказа о наложении взыскания по результатам оспаривания взысканий за совершение коррупционных правонарушений по причине нарушения порядка привлечения к ответственности (несоблюдение сроков проведения проверки и т.д.))</t>
  </si>
  <si>
    <t>Количество случаев восстановления государственных служащих в должности/отмены приказа о наложении взыскания по результатам оспаривания взысканий за совершение коррупционных правонарушений по причине нарушения порядка привлечения к ответственности (по причине незаконности самой меры ответственности (отсутствие состава правонарушения, несоответствия совершенного нарушения и меры ответственности)</t>
  </si>
  <si>
    <t>Количество случаев, когда суд (первой или апелляционной инстанции) пришел к выводу о незаконности решения комиссии / порядка проведения заседания / порядка формирования комиссии</t>
  </si>
  <si>
    <t>Количество случаев, когда суд (первой или апелляционной инстанции) пришел к выводу о незаконности порядка проведения проверки</t>
  </si>
  <si>
    <t>Количество случаев отмены решения представителя нанимателя о выборе меры предотвращения и урегулирования конфликта интересов по результатам обжалования такого решения в комиссии по трудовым спорам</t>
  </si>
  <si>
    <t>Количество случаев отмены решения представителя нанимателя о выборе меры предотвращения и урегулирования конфликта интересов по результатам обжалования такого решения в суде</t>
  </si>
  <si>
    <t>V. Показатель, определенный по итогам онлайн-опроса граждан</t>
  </si>
  <si>
    <t>Оценка работы по противодействию коррупции, проводимой подразделением в государственном органе, которая дана гражданами по результатам онлайн-опроса, проводимого в режиме реального времени на официальном сайте государственного органа - высокий уровень, средний уровень, низкий уровень (при равном количестве голосов начисляется более высокий балл)</t>
  </si>
  <si>
    <t>если низкий уровень</t>
  </si>
  <si>
    <t>если средний уровень</t>
  </si>
  <si>
    <t>если высокий уровень</t>
  </si>
  <si>
    <t>[1] В случае если обновление перечня не требуется, ставится балл как за реализованное мероприятие.</t>
  </si>
  <si>
    <t>[2] Осуществляется с использованием сервисов Системы межведомственного электронного взаимодействия</t>
  </si>
  <si>
    <t>[3] Осуществляется с использованием сервисов Системы межведомственного электронного взаимодействия путем запроса сведений из ЕГРЮЛ / ЕГРИП</t>
  </si>
  <si>
    <t>I.     Организационные мероприятия по обеспечению исполнения антикоррупционного законодательства</t>
  </si>
  <si>
    <t>1.   Показатели, отражающие текущую деятельность подразделений</t>
  </si>
  <si>
    <t>1.3.          </t>
  </si>
  <si>
    <t>1.4.          </t>
  </si>
  <si>
    <t>1.5.          </t>
  </si>
  <si>
    <t>1.6.          </t>
  </si>
  <si>
    <t>2.   Ведение журналов учета</t>
  </si>
  <si>
    <t>3.2.          </t>
  </si>
  <si>
    <t>3.3.          </t>
  </si>
  <si>
    <t>3.4.          </t>
  </si>
  <si>
    <t>3.5.          </t>
  </si>
  <si>
    <t>3.6.          </t>
  </si>
  <si>
    <t>4.2.          </t>
  </si>
  <si>
    <t>5.2.          </t>
  </si>
  <si>
    <t>5.3.          </t>
  </si>
  <si>
    <t>5.4.          </t>
  </si>
  <si>
    <t>6.2.          </t>
  </si>
  <si>
    <t>6.3.          </t>
  </si>
  <si>
    <t>7.2.          </t>
  </si>
  <si>
    <t>8.2.          </t>
  </si>
  <si>
    <t>9.   Осуществление проверок</t>
  </si>
  <si>
    <t>9.2.          </t>
  </si>
  <si>
    <t>9.3.          </t>
  </si>
  <si>
    <t>9.4.          </t>
  </si>
  <si>
    <t>9.5.          </t>
  </si>
  <si>
    <t>9.6.          </t>
  </si>
  <si>
    <t>10.           Подготовка в пределах своей компетенции проектов нормативных правовых актов по вопросам противодействия коррупции</t>
  </si>
  <si>
    <t>10.2.     </t>
  </si>
  <si>
    <t>10.3.     </t>
  </si>
  <si>
    <t>10.4.     </t>
  </si>
  <si>
    <t>11.           Анализ сведений</t>
  </si>
  <si>
    <t>11.2.     </t>
  </si>
  <si>
    <t>11.3.     </t>
  </si>
  <si>
    <t>12.2.     </t>
  </si>
  <si>
    <t>12.3.     </t>
  </si>
  <si>
    <t>13.2.     </t>
  </si>
  <si>
    <t>13.3.     </t>
  </si>
  <si>
    <t>13.4.     </t>
  </si>
  <si>
    <t>1.    </t>
  </si>
  <si>
    <t>2.    </t>
  </si>
  <si>
    <t>3.    </t>
  </si>
  <si>
    <t>4.    </t>
  </si>
  <si>
    <t>5.    </t>
  </si>
  <si>
    <t>6.    </t>
  </si>
  <si>
    <t>7.    </t>
  </si>
  <si>
    <t>8.    </t>
  </si>
  <si>
    <t>9.    </t>
  </si>
  <si>
    <t>III.           Обеспечение информационной открытости деятельности государственного органа по противодействию коррупции</t>
  </si>
  <si>
    <t>IV.           Показатели результативности деятельности подразделений</t>
  </si>
  <si>
    <t>10.            </t>
  </si>
  <si>
    <r>
      <t xml:space="preserve">3.   </t>
    </r>
    <r>
      <rPr>
        <b/>
        <sz val="14"/>
        <rFont val="Times New Roman"/>
        <family val="1"/>
        <charset val="204"/>
      </rPr>
      <t>Обеспечение соблюдения федеральными государственными служащими запретов, ограничений и требований, установленных в целях противодействия коррупции</t>
    </r>
  </si>
  <si>
    <r>
      <t xml:space="preserve">4.   </t>
    </r>
    <r>
      <rPr>
        <b/>
        <sz val="14"/>
        <rFont val="Times New Roman"/>
        <family val="1"/>
        <charset val="204"/>
      </rPr>
      <t>Принятие мер по выявлению и устранению причин и условий, способствующих возникновению конфликта интересов на государственной службе</t>
    </r>
  </si>
  <si>
    <r>
      <t xml:space="preserve">5.   </t>
    </r>
    <r>
      <rPr>
        <b/>
        <sz val="14"/>
        <rFont val="Times New Roman"/>
        <family val="1"/>
        <charset val="204"/>
      </rPr>
      <t>Обеспечение деятельности комиссии федерального государственного органа по соблюдению требований к служебному поведению и урегулированию конфликта интересов</t>
    </r>
  </si>
  <si>
    <r>
      <t xml:space="preserve">6.   </t>
    </r>
    <r>
      <rPr>
        <b/>
        <sz val="14"/>
        <rFont val="Times New Roman"/>
        <family val="1"/>
        <charset val="204"/>
      </rPr>
      <t>Оказание государственным служащим консультативной помощи по вопросам, связанным с применением законодательства Российской Федерации о противодействии коррупции, а также с подготовкой сообщений о фактах коррупции</t>
    </r>
  </si>
  <si>
    <r>
      <t xml:space="preserve">7.   </t>
    </r>
    <r>
      <rPr>
        <b/>
        <sz val="14"/>
        <rFont val="Times New Roman"/>
        <family val="1"/>
        <charset val="204"/>
      </rPr>
      <t>Обеспечение соблюдения в федеральном государственном органе законных прав и интересов государственного служащего, сообщившего о ставшем ему известном факте коррупции</t>
    </r>
  </si>
  <si>
    <r>
      <t xml:space="preserve">8.   </t>
    </r>
    <r>
      <rPr>
        <b/>
        <sz val="14"/>
        <rFont val="Times New Roman"/>
        <family val="1"/>
        <charset val="204"/>
      </rPr>
      <t>Обеспечение реализации федеральными государственными служащими обязанности уведомлять представителя нанимателя (работодателя), органы прокуратуры Российской Федерации, иные федеральные государственные органы обо всех случаях обращения к ним каких-либо лиц в целях склонения их к совершению коррупционных правонарушений</t>
    </r>
  </si>
  <si>
    <r>
      <t xml:space="preserve">12.           </t>
    </r>
    <r>
      <rPr>
        <b/>
        <sz val="14"/>
        <rFont val="Times New Roman"/>
        <family val="1"/>
        <charset val="204"/>
      </rPr>
      <t>Участие в пределах своей компетенции в обеспечении размещения сведений на официальном сайте государственного органа, а также в обеспечении предоставления сведений общероссийским средствам массовой информации для опубликования</t>
    </r>
  </si>
  <si>
    <r>
      <t xml:space="preserve">13.           </t>
    </r>
    <r>
      <rPr>
        <b/>
        <sz val="14"/>
        <rFont val="Times New Roman"/>
        <family val="1"/>
        <charset val="204"/>
      </rPr>
      <t>Осуществление иных функций в области противодействия коррупции в соответствии с законодательством Российской Федерации</t>
    </r>
  </si>
  <si>
    <r>
      <t xml:space="preserve">II. Показатели деятельности подразделения по </t>
    </r>
    <r>
      <rPr>
        <b/>
        <sz val="14"/>
        <rFont val="Times New Roman"/>
        <family val="1"/>
        <charset val="204"/>
      </rPr>
      <t>антикоррупционному просвещению</t>
    </r>
  </si>
  <si>
    <t xml:space="preserve">1.1.         </t>
  </si>
  <si>
    <t xml:space="preserve">1.2.         </t>
  </si>
  <si>
    <t>менее 1%</t>
  </si>
  <si>
    <t>менее 85%</t>
  </si>
  <si>
    <t>85% и более</t>
  </si>
  <si>
    <t>более 2%</t>
  </si>
  <si>
    <t>менее 50%</t>
  </si>
  <si>
    <t>50% и более</t>
  </si>
  <si>
    <t>Балл по показателю</t>
  </si>
  <si>
    <t>2.1.</t>
  </si>
  <si>
    <t>Журналы учета* прошиты,  пронумерованных журналов и своевременно заполняются в полном объеме.
* В том числе журналы: 
      регистрации уведомлений о фактах обращения в целях склонения государственных служащих к совершению коррупционных правонарушений; 
      регистрации уведомлений о выполнении государственным служащим иной оплачиваемой работы; 
      регистрации обращений о даче согласия на замещение на условиях трудового договора должности в организации и (или) выполнение в данной организации работы (оказание данной организации услуги) в течение месяца стоимостью более ста тысяч рублей на условиях гражданско-правового договора (гражданско-правовых договоров), если отдельные функции государственного (административного) управления данной организацией входили в его должностные (служебные); 
      регистрации уведомлений о возникшем конфликте интересов или о возможности его возникновения;
      регистрации уведомлений о получении подарков в связи с протокольными мероприятиями, служебными командировками или другими официальными мероприятиями.</t>
  </si>
  <si>
    <t>менее 2</t>
  </si>
  <si>
    <t>2 журнала</t>
  </si>
  <si>
    <t>3 и более журналов</t>
  </si>
  <si>
    <t>3.1.</t>
  </si>
  <si>
    <t xml:space="preserve">3% и более </t>
  </si>
  <si>
    <t xml:space="preserve">-1
за каждый выявленный факт </t>
  </si>
  <si>
    <t>менее 90%</t>
  </si>
  <si>
    <t>90% и более</t>
  </si>
  <si>
    <t>4.1.</t>
  </si>
  <si>
    <t>менее 100%</t>
  </si>
  <si>
    <t>если</t>
  </si>
  <si>
    <t>5.1.</t>
  </si>
  <si>
    <t>6.1.</t>
  </si>
  <si>
    <t>-3
за каждый имеющийся факт</t>
  </si>
  <si>
    <t>7.1.</t>
  </si>
  <si>
    <t>8.1.</t>
  </si>
  <si>
    <t>9.1.</t>
  </si>
  <si>
    <t>менее 95%</t>
  </si>
  <si>
    <t>95% и более</t>
  </si>
  <si>
    <t>от 75% до 100%</t>
  </si>
  <si>
    <t>Доля проверок (в %) лиц, поступающих на государственную службу на предмет соблюдения запрета на занятие предпринимательской деятельностью [3]
(если государственный орган не подключен к Системе межведомственного взаимодействия, ставится максимальный балл)</t>
  </si>
  <si>
    <t>10.1</t>
  </si>
  <si>
    <t xml:space="preserve">Наличие нормативных правовых актов по обеспечению исполнения антикоррупционного законодательства, в том числе: 
      порядка сообщения отдельными категориями лиц о получении подарка в связи с протокольными мероприятиями, служебными командировками и другими официальными мероприятиями, участие в которых связано с исполнением ими служебных (должностных) обязанностей, сдачи и оценки подарка, реализации (выкупа) и зачисления средств, вырученных от его реализации;
      порядка принятия отдельными категориями лиц почетных и специальных званий, наград и иных знаков отличия иностранных государств, международных организаций, политических партий, иных общественных объединений и других организаций;
      положения о комиссиях по соблюдению требований к служебному поведению федеральных государственных служащих и урегулированию конфликта интересов
</t>
  </si>
  <si>
    <t>2 документа</t>
  </si>
  <si>
    <t xml:space="preserve"> 3 и более документа</t>
  </si>
  <si>
    <t>-1
за каждое не исполненное в срок мероприятие</t>
  </si>
  <si>
    <t>11.1.</t>
  </si>
  <si>
    <t xml:space="preserve">5% и более </t>
  </si>
  <si>
    <t>менее 5%</t>
  </si>
  <si>
    <t>95% и менее</t>
  </si>
  <si>
    <t>более 95%</t>
  </si>
  <si>
    <t>12.1.</t>
  </si>
  <si>
    <t>13.1.</t>
  </si>
  <si>
    <t>проверка проводится в отношении менее 75% организаций</t>
  </si>
  <si>
    <t>проверка проводится в отношении 75%  и более организаций</t>
  </si>
  <si>
    <t>проверка не проводится</t>
  </si>
  <si>
    <t>если не проводились</t>
  </si>
  <si>
    <t>Простота доступа к подразделу официального сайта государственного органа, посвященному вопросам противодействия коррупции
(далее - подраздел сайта государственного органа) (количество переходов по гиперссылке, необходимое для доступа к подразделу с главной страницы)</t>
  </si>
  <si>
    <t>Подраздел содержит гиперссылку, перекрестную с гиперссылкой, при переходе по которой осуществляется доступ к подразделу «Обращения граждан», включающему в том числе информацию о:
      нормативном правовом акте, регламентирующем порядок рассмотрения обращений граждан;
      способах для граждан и юридических лиц беспрепятственно направлять  свои обращения федеральный орган исполнительной власти (информация о работе «горячей линии», «телефона доверия», отправке почтовых сообщений, форма направления сообщений гражданами и организациями через официальный сайт)</t>
  </si>
  <si>
    <t>Доля (в %) случаев возбуждения в отношении государственных служащих дел о привлечении к уголовной ответственности за совершение преступлений коррупционной направленности, по материалам, направленным подразделением в правоохранительные органы, от общего числа материалов подразделения, направленных в правоохранительные органы
(в случае, если в отчетном периоде основания для направления подразделением материалов в правоохранительные органы отсутствовали, ставится максимальный балл)</t>
  </si>
  <si>
    <t>-2
за каждый случай</t>
  </si>
  <si>
    <t>-5
за каждый случай</t>
  </si>
  <si>
    <t>-1
за каждый случай</t>
  </si>
  <si>
    <t>Итоговый балл</t>
  </si>
  <si>
    <t>Да</t>
  </si>
  <si>
    <t>Нет</t>
  </si>
  <si>
    <t>-2</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</si>
</sst>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204"/>
      <scheme val="minor"/>
    </font>
    <font>
      <b/>
      <sz val="14"/>
      <color rgb="FF000000"/>
      <name val="Times New Roman"/>
      <family val="1"/>
      <charset val="204"/>
    </font>
    <font>
      <sz val="14"/>
      <color rgb="FF000000"/>
      <name val="Times New Roman"/>
      <family val="1"/>
      <charset val="204"/>
    </font>
    <font>
      <b/>
      <sz val="14"/>
      <name val="Times New Roman"/>
      <family val="1"/>
      <charset val="204"/>
    </font>
    <font>
      <sz val="14"/>
      <name val="Times New Roman"/>
      <family val="1"/>
      <charset val="204"/>
    </font>
    <font>
      <u/>
      <sz val="12.65"/>
      <color theme="10"/>
      <name val="Calibri"/>
      <family val="2"/>
      <charset val="204"/>
    </font>
    <font>
      <sz val="14"/>
      <color theme="1"/>
      <name val="Times New Roman"/>
      <family val="1"/>
      <charset val="204"/>
    </font>
    <font>
      <u/>
      <sz val="14"/>
      <color theme="10"/>
      <name val="Times New Roman"/>
      <family val="1"/>
      <charset val="204"/>
    </font>
    <font>
      <b/>
      <sz val="14"/>
      <color theme="1"/>
      <name val="Times New Roman"/>
      <family val="1"/>
      <charset val="204"/>
    </font>
    <font>
      <b/>
      <sz val="16"/>
      <color rgb="FF000000"/>
      <name val="Times New Roman"/>
      <family val="1"/>
      <charset val="204"/>
    </font>
  </fonts>
  <fills count="5">
    <fill>
      <patternFill patternType="none"/>
    </fill>
    <fill>
      <patternFill patternType="gray125"/>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108">
    <xf numFmtId="0" fontId="0" fillId="0" borderId="0" xfId="0"/>
    <xf numFmtId="0" fontId="2" fillId="0" borderId="7" xfId="0" applyFont="1" applyBorder="1" applyAlignment="1">
      <alignment horizontal="justify" vertical="top" wrapText="1"/>
    </xf>
    <xf numFmtId="0" fontId="2" fillId="0" borderId="8" xfId="0" applyFont="1" applyBorder="1" applyAlignment="1">
      <alignment horizontal="justify" vertical="top" wrapText="1"/>
    </xf>
    <xf numFmtId="0" fontId="2" fillId="0" borderId="0" xfId="0" applyFont="1" applyAlignment="1">
      <alignment horizontal="center" vertical="top" wrapText="1"/>
    </xf>
    <xf numFmtId="0" fontId="2" fillId="0" borderId="4" xfId="0" applyFont="1" applyBorder="1" applyAlignment="1">
      <alignment horizontal="center" vertical="top" wrapText="1"/>
    </xf>
    <xf numFmtId="0" fontId="2" fillId="0" borderId="6" xfId="0" applyFont="1" applyBorder="1" applyAlignment="1">
      <alignment horizontal="center" vertical="top" wrapText="1"/>
    </xf>
    <xf numFmtId="0" fontId="2" fillId="0" borderId="14" xfId="0" applyFont="1" applyBorder="1" applyAlignment="1">
      <alignment horizontal="center" vertical="top" wrapText="1"/>
    </xf>
    <xf numFmtId="0" fontId="2" fillId="0" borderId="8" xfId="0" applyFont="1" applyBorder="1" applyAlignment="1">
      <alignment horizontal="center" vertical="top" wrapText="1"/>
    </xf>
    <xf numFmtId="0" fontId="2" fillId="0" borderId="12" xfId="0" applyFont="1" applyBorder="1" applyAlignment="1">
      <alignment horizontal="center" vertical="top" wrapText="1"/>
    </xf>
    <xf numFmtId="0" fontId="2" fillId="0" borderId="13" xfId="0" applyFont="1" applyBorder="1" applyAlignment="1">
      <alignment horizontal="center" vertical="top" wrapText="1"/>
    </xf>
    <xf numFmtId="0" fontId="2" fillId="0" borderId="11" xfId="0" applyFont="1" applyBorder="1" applyAlignment="1">
      <alignment horizontal="justify" vertical="top" wrapText="1"/>
    </xf>
    <xf numFmtId="0" fontId="2" fillId="0" borderId="3" xfId="0" applyFont="1" applyBorder="1" applyAlignment="1">
      <alignment horizontal="justify" vertical="top" wrapText="1"/>
    </xf>
    <xf numFmtId="0" fontId="2" fillId="0" borderId="6" xfId="0" applyFont="1" applyBorder="1" applyAlignment="1">
      <alignment horizontal="justify" vertical="top" wrapText="1"/>
    </xf>
    <xf numFmtId="0" fontId="4" fillId="0" borderId="6" xfId="0" applyFont="1" applyBorder="1" applyAlignment="1">
      <alignment horizontal="justify" vertical="top" wrapText="1"/>
    </xf>
    <xf numFmtId="0" fontId="2" fillId="0" borderId="7" xfId="0" applyFont="1" applyBorder="1" applyAlignment="1">
      <alignment horizontal="center" vertical="top" wrapText="1"/>
    </xf>
    <xf numFmtId="0" fontId="2" fillId="0" borderId="3" xfId="0" applyFont="1" applyBorder="1" applyAlignment="1">
      <alignment horizontal="center" vertical="top" wrapText="1"/>
    </xf>
    <xf numFmtId="0" fontId="2" fillId="0" borderId="7" xfId="0" applyFont="1" applyBorder="1" applyAlignment="1">
      <alignment horizontal="center" vertical="top" wrapText="1"/>
    </xf>
    <xf numFmtId="0" fontId="2" fillId="0" borderId="11" xfId="0" applyFont="1" applyBorder="1" applyAlignment="1">
      <alignment horizontal="center" vertical="top" wrapText="1"/>
    </xf>
    <xf numFmtId="0" fontId="7" fillId="0" borderId="0" xfId="1" applyFont="1" applyAlignment="1" applyProtection="1">
      <alignment horizontal="left" vertical="top"/>
    </xf>
    <xf numFmtId="0" fontId="7" fillId="0" borderId="11" xfId="1" applyFont="1" applyBorder="1" applyAlignment="1" applyProtection="1">
      <alignment horizontal="justify" vertical="top" wrapText="1"/>
    </xf>
    <xf numFmtId="0" fontId="2" fillId="0" borderId="11" xfId="0" applyFont="1" applyBorder="1" applyAlignment="1">
      <alignment vertical="top" wrapText="1"/>
    </xf>
    <xf numFmtId="9" fontId="2" fillId="0" borderId="6" xfId="0" applyNumberFormat="1" applyFont="1" applyBorder="1" applyAlignment="1">
      <alignment horizontal="center" vertical="top" wrapText="1"/>
    </xf>
    <xf numFmtId="0" fontId="6" fillId="0" borderId="0" xfId="0" applyFont="1" applyAlignment="1">
      <alignment vertical="center" wrapText="1"/>
    </xf>
    <xf numFmtId="0" fontId="6" fillId="0" borderId="0" xfId="0" applyFont="1" applyAlignment="1">
      <alignment wrapText="1"/>
    </xf>
    <xf numFmtId="0" fontId="6" fillId="0" borderId="0" xfId="0" applyFont="1" applyAlignment="1">
      <alignment vertical="top" wrapText="1"/>
    </xf>
    <xf numFmtId="0" fontId="2" fillId="0" borderId="1" xfId="0" applyFont="1" applyBorder="1" applyAlignment="1">
      <alignment vertical="top" wrapText="1"/>
    </xf>
    <xf numFmtId="0" fontId="2" fillId="0" borderId="1" xfId="0" applyFont="1" applyBorder="1" applyAlignment="1">
      <alignment horizontal="justify" vertical="top" wrapText="1"/>
    </xf>
    <xf numFmtId="0" fontId="2" fillId="0" borderId="1" xfId="0" applyFont="1" applyBorder="1" applyAlignment="1">
      <alignment horizontal="center" vertical="top" wrapText="1"/>
    </xf>
    <xf numFmtId="0" fontId="4" fillId="0" borderId="1" xfId="0" applyFont="1" applyBorder="1" applyAlignment="1">
      <alignment vertical="top" wrapText="1"/>
    </xf>
    <xf numFmtId="9" fontId="2" fillId="0" borderId="0" xfId="0" applyNumberFormat="1" applyFont="1" applyAlignment="1">
      <alignment horizontal="center" vertical="top"/>
    </xf>
    <xf numFmtId="49" fontId="2" fillId="0" borderId="7" xfId="0" applyNumberFormat="1" applyFont="1" applyBorder="1" applyAlignment="1">
      <alignment horizontal="justify" vertical="top" wrapText="1"/>
    </xf>
    <xf numFmtId="0" fontId="9" fillId="0" borderId="0" xfId="0" applyFont="1" applyAlignment="1">
      <alignment horizontal="center"/>
    </xf>
    <xf numFmtId="0" fontId="7" fillId="0" borderId="1" xfId="1" applyFont="1" applyBorder="1" applyAlignment="1" applyProtection="1">
      <alignment horizontal="justify" vertical="top" wrapText="1"/>
    </xf>
    <xf numFmtId="0" fontId="0" fillId="0" borderId="0" xfId="0" applyAlignment="1">
      <alignment horizontal="center"/>
    </xf>
    <xf numFmtId="0" fontId="2" fillId="0" borderId="3" xfId="0" applyFont="1" applyBorder="1" applyAlignment="1">
      <alignment vertical="top" wrapText="1"/>
    </xf>
    <xf numFmtId="0" fontId="6" fillId="0" borderId="0" xfId="0" applyFont="1" applyAlignment="1">
      <alignment horizontal="center" vertical="top" wrapText="1"/>
    </xf>
    <xf numFmtId="0" fontId="6" fillId="4"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0" borderId="17" xfId="0" applyFont="1" applyBorder="1" applyAlignment="1">
      <alignment horizontal="center" vertical="top" wrapText="1"/>
    </xf>
    <xf numFmtId="0" fontId="6" fillId="3" borderId="17" xfId="0" applyFont="1" applyFill="1" applyBorder="1" applyAlignment="1">
      <alignment horizontal="center" vertical="top" wrapText="1"/>
    </xf>
    <xf numFmtId="0" fontId="6" fillId="0" borderId="17" xfId="0" applyNumberFormat="1" applyFont="1" applyBorder="1" applyAlignment="1">
      <alignment horizontal="center" vertical="top" wrapText="1"/>
    </xf>
    <xf numFmtId="0" fontId="6" fillId="4" borderId="17" xfId="0" applyFont="1" applyFill="1" applyBorder="1" applyAlignment="1">
      <alignment horizontal="center" vertical="top" wrapText="1"/>
    </xf>
    <xf numFmtId="0" fontId="6" fillId="0" borderId="1" xfId="0" applyFont="1" applyBorder="1" applyAlignment="1">
      <alignment horizontal="center" vertical="top" wrapText="1"/>
    </xf>
    <xf numFmtId="0" fontId="2" fillId="0" borderId="11" xfId="0" applyFont="1" applyBorder="1" applyAlignment="1">
      <alignment horizontal="justify" vertical="top" wrapText="1"/>
    </xf>
    <xf numFmtId="0" fontId="2" fillId="0" borderId="7" xfId="0" applyFont="1" applyBorder="1" applyAlignment="1">
      <alignment horizontal="justify" vertical="top" wrapText="1"/>
    </xf>
    <xf numFmtId="0" fontId="2" fillId="0" borderId="9" xfId="0" applyFont="1" applyBorder="1" applyAlignment="1">
      <alignment horizontal="center" vertical="top" wrapText="1"/>
    </xf>
    <xf numFmtId="0" fontId="2" fillId="0" borderId="2" xfId="0" applyFont="1" applyBorder="1" applyAlignment="1">
      <alignment horizontal="center" vertical="top" wrapText="1"/>
    </xf>
    <xf numFmtId="0" fontId="1" fillId="4" borderId="9" xfId="0" applyFont="1" applyFill="1" applyBorder="1" applyAlignment="1">
      <alignment horizontal="center" wrapText="1"/>
    </xf>
    <xf numFmtId="0" fontId="1" fillId="4" borderId="10" xfId="0" applyFont="1" applyFill="1" applyBorder="1" applyAlignment="1">
      <alignment horizontal="center" wrapText="1"/>
    </xf>
    <xf numFmtId="0" fontId="1" fillId="4" borderId="2" xfId="0" applyFont="1" applyFill="1" applyBorder="1" applyAlignment="1">
      <alignment horizont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6" fillId="0" borderId="18" xfId="0" applyFont="1" applyBorder="1" applyAlignment="1">
      <alignment horizontal="center" vertical="top" wrapText="1"/>
    </xf>
    <xf numFmtId="0" fontId="6" fillId="0" borderId="16" xfId="0" applyFont="1" applyBorder="1" applyAlignment="1">
      <alignment horizontal="center" vertical="top" wrapText="1"/>
    </xf>
    <xf numFmtId="49" fontId="2" fillId="0" borderId="12" xfId="0" applyNumberFormat="1" applyFont="1" applyBorder="1" applyAlignment="1">
      <alignment horizontal="center" vertical="top" wrapText="1"/>
    </xf>
    <xf numFmtId="49" fontId="2" fillId="0" borderId="15" xfId="0" applyNumberFormat="1" applyFont="1" applyBorder="1" applyAlignment="1">
      <alignment horizontal="center" vertical="top" wrapText="1"/>
    </xf>
    <xf numFmtId="49" fontId="2" fillId="0" borderId="13" xfId="0" applyNumberFormat="1" applyFont="1" applyBorder="1" applyAlignment="1">
      <alignment horizontal="center" vertical="top" wrapText="1"/>
    </xf>
    <xf numFmtId="0" fontId="2" fillId="0" borderId="3" xfId="0" applyFont="1" applyBorder="1" applyAlignment="1">
      <alignment horizontal="justify" vertical="top" wrapText="1"/>
    </xf>
    <xf numFmtId="0" fontId="2" fillId="0" borderId="12" xfId="0" applyFont="1" applyBorder="1" applyAlignment="1">
      <alignment horizontal="center" vertical="top" wrapText="1"/>
    </xf>
    <xf numFmtId="0" fontId="2" fillId="0" borderId="15" xfId="0" applyFont="1" applyBorder="1" applyAlignment="1">
      <alignment horizontal="center" vertical="top" wrapText="1"/>
    </xf>
    <xf numFmtId="0" fontId="1" fillId="3" borderId="9" xfId="0" applyFont="1" applyFill="1" applyBorder="1" applyAlignment="1">
      <alignment horizontal="center" vertical="top" wrapText="1"/>
    </xf>
    <xf numFmtId="0" fontId="1" fillId="3" borderId="10" xfId="0" applyFont="1" applyFill="1" applyBorder="1" applyAlignment="1">
      <alignment horizontal="center" vertical="top" wrapText="1"/>
    </xf>
    <xf numFmtId="0" fontId="1" fillId="3" borderId="2" xfId="0" applyFont="1" applyFill="1" applyBorder="1" applyAlignment="1">
      <alignment horizontal="center" vertical="top" wrapText="1"/>
    </xf>
    <xf numFmtId="0" fontId="2" fillId="0" borderId="13" xfId="0" applyFont="1" applyBorder="1" applyAlignment="1">
      <alignment horizontal="center" vertical="top" wrapText="1"/>
    </xf>
    <xf numFmtId="0" fontId="1" fillId="3" borderId="9" xfId="0" applyFont="1" applyFill="1" applyBorder="1" applyAlignment="1">
      <alignment horizontal="center" wrapText="1"/>
    </xf>
    <xf numFmtId="0" fontId="1" fillId="3" borderId="10" xfId="0" applyFont="1" applyFill="1" applyBorder="1" applyAlignment="1">
      <alignment horizontal="center" wrapText="1"/>
    </xf>
    <xf numFmtId="0" fontId="1" fillId="3" borderId="2" xfId="0" applyFont="1" applyFill="1" applyBorder="1" applyAlignment="1">
      <alignment horizontal="center" wrapText="1"/>
    </xf>
    <xf numFmtId="49" fontId="2" fillId="0" borderId="9" xfId="0" applyNumberFormat="1" applyFont="1" applyBorder="1" applyAlignment="1">
      <alignment horizontal="center" vertical="top" wrapText="1"/>
    </xf>
    <xf numFmtId="49" fontId="2" fillId="0" borderId="10" xfId="0" applyNumberFormat="1" applyFont="1" applyBorder="1" applyAlignment="1">
      <alignment horizontal="center" vertical="top" wrapText="1"/>
    </xf>
    <xf numFmtId="49" fontId="2" fillId="0" borderId="2" xfId="0" applyNumberFormat="1" applyFont="1" applyBorder="1" applyAlignment="1">
      <alignment horizontal="center" vertical="top" wrapText="1"/>
    </xf>
    <xf numFmtId="0" fontId="2" fillId="0" borderId="9" xfId="0" applyNumberFormat="1"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9" fontId="2" fillId="0" borderId="4" xfId="0" applyNumberFormat="1" applyFont="1" applyBorder="1" applyAlignment="1">
      <alignment horizontal="center" vertical="top" wrapText="1"/>
    </xf>
    <xf numFmtId="0" fontId="2" fillId="0" borderId="6" xfId="0" applyFont="1" applyBorder="1" applyAlignment="1">
      <alignment horizontal="center" vertical="top" wrapText="1"/>
    </xf>
    <xf numFmtId="0" fontId="7" fillId="0" borderId="11" xfId="1" applyFont="1" applyBorder="1" applyAlignment="1" applyProtection="1">
      <alignment horizontal="justify" vertical="top" wrapText="1"/>
    </xf>
    <xf numFmtId="0" fontId="7" fillId="0" borderId="3" xfId="1" applyFont="1" applyBorder="1" applyAlignment="1" applyProtection="1">
      <alignment horizontal="justify" vertical="top" wrapText="1"/>
    </xf>
    <xf numFmtId="0" fontId="2" fillId="0" borderId="11" xfId="0" applyFont="1" applyBorder="1" applyAlignment="1">
      <alignment horizontal="center" vertical="top" wrapText="1"/>
    </xf>
    <xf numFmtId="0" fontId="2" fillId="0" borderId="7" xfId="0" applyFont="1" applyBorder="1" applyAlignment="1">
      <alignment horizontal="center" vertical="top" wrapText="1"/>
    </xf>
    <xf numFmtId="0" fontId="2" fillId="0" borderId="3" xfId="0" applyFont="1" applyBorder="1" applyAlignment="1">
      <alignment horizontal="center" vertical="top" wrapText="1"/>
    </xf>
    <xf numFmtId="0" fontId="2" fillId="0" borderId="14" xfId="0" applyFont="1" applyBorder="1" applyAlignment="1">
      <alignment horizontal="center" vertical="top" wrapText="1"/>
    </xf>
    <xf numFmtId="0" fontId="2" fillId="0" borderId="8" xfId="0" applyFont="1" applyBorder="1" applyAlignment="1">
      <alignment horizontal="center" vertical="top" wrapText="1"/>
    </xf>
    <xf numFmtId="0" fontId="6" fillId="0" borderId="17" xfId="0" applyFont="1" applyBorder="1" applyAlignment="1">
      <alignment horizontal="center" vertical="top" wrapText="1"/>
    </xf>
    <xf numFmtId="0" fontId="1" fillId="3" borderId="12"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6" fillId="0" borderId="7" xfId="0" applyFont="1" applyBorder="1" applyAlignment="1">
      <alignment horizontal="center" vertical="top" wrapText="1"/>
    </xf>
    <xf numFmtId="0" fontId="2" fillId="0" borderId="0" xfId="0" applyFont="1" applyBorder="1" applyAlignment="1">
      <alignment horizontal="center" vertical="top" wrapText="1"/>
    </xf>
    <xf numFmtId="0" fontId="2" fillId="0" borderId="12" xfId="0" applyFont="1" applyBorder="1" applyAlignment="1">
      <alignment horizontal="left" vertical="top" wrapText="1"/>
    </xf>
    <xf numFmtId="0" fontId="2" fillId="0" borderId="4" xfId="0" applyFont="1" applyBorder="1" applyAlignment="1">
      <alignment horizontal="left" vertical="top"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3" xfId="0" applyFont="1" applyBorder="1" applyAlignment="1">
      <alignment horizontal="center" vertical="center" wrapText="1"/>
    </xf>
    <xf numFmtId="0" fontId="6" fillId="0" borderId="11" xfId="0" applyFont="1" applyBorder="1" applyAlignment="1">
      <alignment horizontal="center" vertical="top" wrapText="1"/>
    </xf>
    <xf numFmtId="0" fontId="6" fillId="0" borderId="3" xfId="0" applyFont="1" applyBorder="1" applyAlignment="1">
      <alignment horizontal="center" vertical="top" wrapText="1"/>
    </xf>
    <xf numFmtId="0" fontId="0" fillId="0" borderId="16" xfId="0" applyBorder="1" applyAlignment="1">
      <alignment vertical="top"/>
    </xf>
  </cellXfs>
  <cellStyles count="2">
    <cellStyle name="Гиперссылка" xfId="1" builtinId="8"/>
    <cellStyle name="Обычный" xfId="0" builtinId="0"/>
  </cellStyles>
  <dxfs count="10">
    <dxf>
      <font>
        <condense val="0"/>
        <extend val="0"/>
        <color rgb="FF9C0006"/>
      </font>
      <fill>
        <patternFill>
          <bgColor rgb="FFFFC7CE"/>
        </patternFill>
      </fill>
    </dxf>
    <dxf>
      <font>
        <condense val="0"/>
        <extend val="0"/>
        <color rgb="FF9C0006"/>
      </font>
      <fill>
        <patternFill>
          <bgColor rgb="FFFFC7CE"/>
        </patternFill>
      </fill>
    </dxf>
    <dxf>
      <fill>
        <patternFill>
          <bgColor rgb="FF00B050"/>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ill>
        <patternFill>
          <bgColor rgb="FF00B050"/>
        </patternFill>
      </fill>
    </dxf>
    <dxf>
      <font>
        <condense val="0"/>
        <extend val="0"/>
        <color rgb="FF006100"/>
      </font>
      <fill>
        <patternFill>
          <bgColor rgb="FFC6EFCE"/>
        </patternFill>
      </fill>
    </dxf>
    <dxf>
      <fill>
        <patternFill>
          <bgColor rgb="FF00B050"/>
        </patternFill>
      </fill>
    </dxf>
    <dxf>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gulation.gov.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131"/>
  <sheetViews>
    <sheetView tabSelected="1" zoomScale="85" zoomScaleNormal="85" workbookViewId="0">
      <pane xSplit="1" ySplit="6" topLeftCell="B7" activePane="bottomRight" state="frozen"/>
      <selection pane="topRight" activeCell="B1" sqref="B1"/>
      <selection pane="bottomLeft" activeCell="A7" sqref="A7"/>
      <selection pane="bottomRight" activeCell="I7" sqref="I7"/>
    </sheetView>
  </sheetViews>
  <sheetFormatPr defaultRowHeight="18.75" x14ac:dyDescent="0.3"/>
  <cols>
    <col min="1" max="1" width="9.140625" style="23"/>
    <col min="2" max="2" width="8.7109375" style="23" customWidth="1"/>
    <col min="3" max="3" width="65.140625" style="23" customWidth="1"/>
    <col min="4" max="4" width="15.42578125" style="23" customWidth="1"/>
    <col min="5" max="5" width="9.5703125" style="23" customWidth="1"/>
    <col min="6" max="6" width="8.42578125" style="23" customWidth="1"/>
    <col min="7" max="7" width="13" style="23" customWidth="1"/>
    <col min="8" max="8" width="3.7109375" style="23" customWidth="1"/>
    <col min="9" max="9" width="28.5703125" style="35" customWidth="1"/>
    <col min="10" max="16384" width="9.140625" style="23"/>
  </cols>
  <sheetData>
    <row r="2" spans="2:9" ht="20.25" x14ac:dyDescent="0.3">
      <c r="D2" s="31" t="s">
        <v>0</v>
      </c>
    </row>
    <row r="3" spans="2:9" ht="20.25" x14ac:dyDescent="0.3">
      <c r="D3" s="31" t="s">
        <v>1</v>
      </c>
    </row>
    <row r="4" spans="2:9" ht="30" customHeight="1" thickBot="1" x14ac:dyDescent="0.35"/>
    <row r="5" spans="2:9" s="22" customFormat="1" ht="22.5" customHeight="1" thickBot="1" x14ac:dyDescent="0.3">
      <c r="B5" s="98" t="s">
        <v>2</v>
      </c>
      <c r="C5" s="100" t="s">
        <v>3</v>
      </c>
      <c r="D5" s="93" t="s">
        <v>204</v>
      </c>
      <c r="E5" s="94"/>
      <c r="F5" s="93" t="s">
        <v>205</v>
      </c>
      <c r="G5" s="94"/>
      <c r="H5" s="86"/>
      <c r="I5" s="103" t="s">
        <v>157</v>
      </c>
    </row>
    <row r="6" spans="2:9" s="22" customFormat="1" ht="21" customHeight="1" thickBot="1" x14ac:dyDescent="0.3">
      <c r="B6" s="99"/>
      <c r="C6" s="101"/>
      <c r="D6" s="93" t="s">
        <v>170</v>
      </c>
      <c r="E6" s="102"/>
      <c r="F6" s="102"/>
      <c r="G6" s="94"/>
      <c r="H6" s="87"/>
      <c r="I6" s="104"/>
    </row>
    <row r="7" spans="2:9" ht="40.5" customHeight="1" thickBot="1" x14ac:dyDescent="0.35">
      <c r="B7" s="47" t="s">
        <v>90</v>
      </c>
      <c r="C7" s="48"/>
      <c r="D7" s="48"/>
      <c r="E7" s="48"/>
      <c r="F7" s="48"/>
      <c r="G7" s="49"/>
      <c r="H7" s="87"/>
      <c r="I7" s="36">
        <f>SUM(I8,I19,I22,I31,I36,I42,I48,I51,I55,I68,I74,I80,I84)</f>
        <v>38</v>
      </c>
    </row>
    <row r="8" spans="2:9" ht="32.25" customHeight="1" thickBot="1" x14ac:dyDescent="0.35">
      <c r="B8" s="50" t="s">
        <v>91</v>
      </c>
      <c r="C8" s="51"/>
      <c r="D8" s="51"/>
      <c r="E8" s="51"/>
      <c r="F8" s="51"/>
      <c r="G8" s="52"/>
      <c r="H8" s="87"/>
      <c r="I8" s="37">
        <f>SUM(I9:I18)</f>
        <v>6.2</v>
      </c>
    </row>
    <row r="9" spans="2:9" ht="18.75" customHeight="1" x14ac:dyDescent="0.3">
      <c r="B9" s="43" t="s">
        <v>149</v>
      </c>
      <c r="C9" s="43" t="s">
        <v>4</v>
      </c>
      <c r="D9" s="17">
        <v>0</v>
      </c>
      <c r="E9" s="62">
        <v>2</v>
      </c>
      <c r="F9" s="62"/>
      <c r="G9" s="17">
        <v>4</v>
      </c>
      <c r="H9" s="87"/>
      <c r="I9" s="56">
        <v>2</v>
      </c>
    </row>
    <row r="10" spans="2:9" ht="37.5" customHeight="1" thickBot="1" x14ac:dyDescent="0.35">
      <c r="B10" s="44"/>
      <c r="C10" s="44"/>
      <c r="D10" s="15" t="s">
        <v>151</v>
      </c>
      <c r="E10" s="74" t="s">
        <v>5</v>
      </c>
      <c r="F10" s="77"/>
      <c r="G10" s="15" t="s">
        <v>154</v>
      </c>
      <c r="H10" s="87"/>
      <c r="I10" s="85"/>
    </row>
    <row r="11" spans="2:9" ht="18.75" customHeight="1" x14ac:dyDescent="0.3">
      <c r="B11" s="43" t="s">
        <v>150</v>
      </c>
      <c r="C11" s="91" t="s">
        <v>6</v>
      </c>
      <c r="D11" s="61">
        <v>0</v>
      </c>
      <c r="E11" s="66"/>
      <c r="F11" s="62">
        <v>2</v>
      </c>
      <c r="G11" s="66"/>
      <c r="H11" s="87"/>
      <c r="I11" s="85">
        <v>2</v>
      </c>
    </row>
    <row r="12" spans="2:9" ht="19.5" thickBot="1" x14ac:dyDescent="0.35">
      <c r="B12" s="44"/>
      <c r="C12" s="92"/>
      <c r="D12" s="74" t="s">
        <v>152</v>
      </c>
      <c r="E12" s="77"/>
      <c r="F12" s="90" t="s">
        <v>153</v>
      </c>
      <c r="G12" s="84"/>
      <c r="H12" s="87"/>
      <c r="I12" s="85"/>
    </row>
    <row r="13" spans="2:9" ht="18.75" customHeight="1" x14ac:dyDescent="0.3">
      <c r="B13" s="43" t="s">
        <v>92</v>
      </c>
      <c r="C13" s="43" t="s">
        <v>8</v>
      </c>
      <c r="D13" s="8">
        <v>0</v>
      </c>
      <c r="E13" s="61">
        <v>0.5</v>
      </c>
      <c r="F13" s="66"/>
      <c r="G13" s="9">
        <v>1</v>
      </c>
      <c r="H13" s="87"/>
      <c r="I13" s="55">
        <v>1</v>
      </c>
    </row>
    <row r="14" spans="2:9" ht="76.5" customHeight="1" thickBot="1" x14ac:dyDescent="0.35">
      <c r="B14" s="44"/>
      <c r="C14" s="44"/>
      <c r="D14" s="3" t="s">
        <v>155</v>
      </c>
      <c r="E14" s="74" t="s">
        <v>156</v>
      </c>
      <c r="F14" s="77"/>
      <c r="G14" s="21">
        <v>1</v>
      </c>
      <c r="H14" s="87"/>
      <c r="I14" s="56"/>
    </row>
    <row r="15" spans="2:9" ht="18.75" customHeight="1" x14ac:dyDescent="0.3">
      <c r="B15" s="43" t="s">
        <v>93</v>
      </c>
      <c r="C15" s="43" t="s">
        <v>9</v>
      </c>
      <c r="D15" s="61">
        <v>0</v>
      </c>
      <c r="E15" s="66"/>
      <c r="F15" s="61">
        <v>0.5</v>
      </c>
      <c r="G15" s="66"/>
      <c r="H15" s="87"/>
      <c r="I15" s="55">
        <v>0.5</v>
      </c>
    </row>
    <row r="16" spans="2:9" ht="59.25" customHeight="1" thickBot="1" x14ac:dyDescent="0.35">
      <c r="B16" s="60"/>
      <c r="C16" s="60"/>
      <c r="D16" s="74" t="s">
        <v>155</v>
      </c>
      <c r="E16" s="77"/>
      <c r="F16" s="74" t="s">
        <v>156</v>
      </c>
      <c r="G16" s="77"/>
      <c r="H16" s="87"/>
      <c r="I16" s="56"/>
    </row>
    <row r="17" spans="2:9" ht="122.25" customHeight="1" thickBot="1" x14ac:dyDescent="0.35">
      <c r="B17" s="11" t="s">
        <v>94</v>
      </c>
      <c r="C17" s="12" t="s">
        <v>10</v>
      </c>
      <c r="D17" s="45">
        <v>0.5</v>
      </c>
      <c r="E17" s="46"/>
      <c r="F17" s="45">
        <v>0</v>
      </c>
      <c r="G17" s="46"/>
      <c r="H17" s="87"/>
      <c r="I17" s="38">
        <v>0.5</v>
      </c>
    </row>
    <row r="18" spans="2:9" ht="108" customHeight="1" thickBot="1" x14ac:dyDescent="0.35">
      <c r="B18" s="11" t="s">
        <v>95</v>
      </c>
      <c r="C18" s="12" t="s">
        <v>11</v>
      </c>
      <c r="D18" s="45">
        <v>0.2</v>
      </c>
      <c r="E18" s="46"/>
      <c r="F18" s="45">
        <v>0</v>
      </c>
      <c r="G18" s="46"/>
      <c r="H18" s="87"/>
      <c r="I18" s="38">
        <v>0.2</v>
      </c>
    </row>
    <row r="19" spans="2:9" ht="24" customHeight="1" thickBot="1" x14ac:dyDescent="0.35">
      <c r="B19" s="95" t="s">
        <v>96</v>
      </c>
      <c r="C19" s="96"/>
      <c r="D19" s="96"/>
      <c r="E19" s="96"/>
      <c r="F19" s="96"/>
      <c r="G19" s="97"/>
      <c r="H19" s="87"/>
      <c r="I19" s="39">
        <f>SUM(I20)</f>
        <v>1</v>
      </c>
    </row>
    <row r="20" spans="2:9" ht="155.25" customHeight="1" x14ac:dyDescent="0.3">
      <c r="B20" s="1" t="s">
        <v>158</v>
      </c>
      <c r="C20" s="43" t="s">
        <v>159</v>
      </c>
      <c r="D20" s="8">
        <v>0</v>
      </c>
      <c r="E20" s="61">
        <v>0.5</v>
      </c>
      <c r="F20" s="66"/>
      <c r="G20" s="9">
        <v>1</v>
      </c>
      <c r="H20" s="87"/>
      <c r="I20" s="55">
        <v>1</v>
      </c>
    </row>
    <row r="21" spans="2:9" ht="57" customHeight="1" thickBot="1" x14ac:dyDescent="0.35">
      <c r="B21" s="1"/>
      <c r="C21" s="44"/>
      <c r="D21" s="4" t="s">
        <v>160</v>
      </c>
      <c r="E21" s="74" t="s">
        <v>161</v>
      </c>
      <c r="F21" s="77"/>
      <c r="G21" s="5" t="s">
        <v>162</v>
      </c>
      <c r="H21" s="87"/>
      <c r="I21" s="56"/>
    </row>
    <row r="22" spans="2:9" ht="37.5" customHeight="1" thickBot="1" x14ac:dyDescent="0.35">
      <c r="B22" s="63" t="s">
        <v>140</v>
      </c>
      <c r="C22" s="64"/>
      <c r="D22" s="64"/>
      <c r="E22" s="64"/>
      <c r="F22" s="64"/>
      <c r="G22" s="65"/>
      <c r="H22" s="87"/>
      <c r="I22" s="39">
        <f>SUM(I23:I30)</f>
        <v>2</v>
      </c>
    </row>
    <row r="23" spans="2:9" ht="138" customHeight="1" thickBot="1" x14ac:dyDescent="0.35">
      <c r="B23" s="1" t="s">
        <v>163</v>
      </c>
      <c r="C23" s="19" t="s">
        <v>12</v>
      </c>
      <c r="D23" s="45">
        <v>0.5</v>
      </c>
      <c r="E23" s="46"/>
      <c r="F23" s="45">
        <v>0</v>
      </c>
      <c r="G23" s="46"/>
      <c r="H23" s="87"/>
      <c r="I23" s="38">
        <v>0.5</v>
      </c>
    </row>
    <row r="24" spans="2:9" ht="75" customHeight="1" x14ac:dyDescent="0.3">
      <c r="B24" s="43" t="s">
        <v>97</v>
      </c>
      <c r="C24" s="43" t="s">
        <v>13</v>
      </c>
      <c r="D24" s="61">
        <v>0</v>
      </c>
      <c r="E24" s="66"/>
      <c r="F24" s="61">
        <v>0.5</v>
      </c>
      <c r="G24" s="66"/>
      <c r="H24" s="88"/>
      <c r="I24" s="55">
        <v>0.5</v>
      </c>
    </row>
    <row r="25" spans="2:9" ht="19.5" thickBot="1" x14ac:dyDescent="0.35">
      <c r="B25" s="60"/>
      <c r="C25" s="60"/>
      <c r="D25" s="74" t="s">
        <v>164</v>
      </c>
      <c r="E25" s="77"/>
      <c r="F25" s="74" t="s">
        <v>14</v>
      </c>
      <c r="G25" s="77"/>
      <c r="H25" s="88"/>
      <c r="I25" s="56"/>
    </row>
    <row r="26" spans="2:9" ht="102.75" customHeight="1" thickBot="1" x14ac:dyDescent="0.35">
      <c r="B26" s="11" t="s">
        <v>98</v>
      </c>
      <c r="C26" s="12" t="s">
        <v>15</v>
      </c>
      <c r="D26" s="45">
        <v>0.5</v>
      </c>
      <c r="E26" s="46"/>
      <c r="F26" s="74">
        <v>0</v>
      </c>
      <c r="G26" s="77"/>
      <c r="H26" s="87"/>
      <c r="I26" s="38">
        <v>0.5</v>
      </c>
    </row>
    <row r="27" spans="2:9" ht="149.25" customHeight="1" thickBot="1" x14ac:dyDescent="0.35">
      <c r="B27" s="10" t="s">
        <v>99</v>
      </c>
      <c r="C27" s="10" t="s">
        <v>16</v>
      </c>
      <c r="D27" s="57" t="s">
        <v>165</v>
      </c>
      <c r="E27" s="58"/>
      <c r="F27" s="58"/>
      <c r="G27" s="59"/>
      <c r="H27" s="87"/>
      <c r="I27" s="38">
        <v>0</v>
      </c>
    </row>
    <row r="28" spans="2:9" ht="176.25" customHeight="1" thickBot="1" x14ac:dyDescent="0.35">
      <c r="B28" s="10" t="s">
        <v>100</v>
      </c>
      <c r="C28" s="10" t="s">
        <v>17</v>
      </c>
      <c r="D28" s="57" t="s">
        <v>165</v>
      </c>
      <c r="E28" s="58"/>
      <c r="F28" s="58"/>
      <c r="G28" s="59"/>
      <c r="H28" s="87"/>
      <c r="I28" s="38">
        <v>0</v>
      </c>
    </row>
    <row r="29" spans="2:9" ht="24.75" customHeight="1" x14ac:dyDescent="0.3">
      <c r="B29" s="43" t="s">
        <v>101</v>
      </c>
      <c r="C29" s="43" t="s">
        <v>18</v>
      </c>
      <c r="D29" s="61">
        <v>0</v>
      </c>
      <c r="E29" s="62"/>
      <c r="F29" s="61">
        <v>0.5</v>
      </c>
      <c r="G29" s="66"/>
      <c r="H29" s="87"/>
      <c r="I29" s="55">
        <v>0.5</v>
      </c>
    </row>
    <row r="30" spans="2:9" ht="116.25" customHeight="1" thickBot="1" x14ac:dyDescent="0.35">
      <c r="B30" s="60"/>
      <c r="C30" s="60"/>
      <c r="D30" s="74" t="s">
        <v>166</v>
      </c>
      <c r="E30" s="75"/>
      <c r="F30" s="74" t="s">
        <v>167</v>
      </c>
      <c r="G30" s="77"/>
      <c r="H30" s="87"/>
      <c r="I30" s="56"/>
    </row>
    <row r="31" spans="2:9" ht="37.5" customHeight="1" thickBot="1" x14ac:dyDescent="0.35">
      <c r="B31" s="63" t="s">
        <v>141</v>
      </c>
      <c r="C31" s="64"/>
      <c r="D31" s="64"/>
      <c r="E31" s="64"/>
      <c r="F31" s="64"/>
      <c r="G31" s="65"/>
      <c r="H31" s="87"/>
      <c r="I31" s="39">
        <f>SUM(I32:I35)</f>
        <v>2.5</v>
      </c>
    </row>
    <row r="32" spans="2:9" ht="36.75" customHeight="1" x14ac:dyDescent="0.3">
      <c r="B32" s="80" t="s">
        <v>168</v>
      </c>
      <c r="C32" s="43" t="s">
        <v>21</v>
      </c>
      <c r="D32" s="61">
        <v>0</v>
      </c>
      <c r="E32" s="62"/>
      <c r="F32" s="61">
        <v>1</v>
      </c>
      <c r="G32" s="66"/>
      <c r="H32" s="87"/>
      <c r="I32" s="55">
        <v>1</v>
      </c>
    </row>
    <row r="33" spans="2:9" ht="69.75" customHeight="1" thickBot="1" x14ac:dyDescent="0.35">
      <c r="B33" s="82"/>
      <c r="C33" s="60"/>
      <c r="D33" s="74" t="s">
        <v>166</v>
      </c>
      <c r="E33" s="75"/>
      <c r="F33" s="74" t="s">
        <v>167</v>
      </c>
      <c r="G33" s="77"/>
      <c r="H33" s="87"/>
      <c r="I33" s="56"/>
    </row>
    <row r="34" spans="2:9" ht="37.5" customHeight="1" x14ac:dyDescent="0.3">
      <c r="B34" s="43" t="s">
        <v>102</v>
      </c>
      <c r="C34" s="43" t="s">
        <v>22</v>
      </c>
      <c r="D34" s="61">
        <v>0</v>
      </c>
      <c r="E34" s="62"/>
      <c r="F34" s="61">
        <v>1.5</v>
      </c>
      <c r="G34" s="66"/>
      <c r="H34" s="87"/>
      <c r="I34" s="55">
        <v>1.5</v>
      </c>
    </row>
    <row r="35" spans="2:9" ht="101.25" customHeight="1" thickBot="1" x14ac:dyDescent="0.35">
      <c r="B35" s="60"/>
      <c r="C35" s="60"/>
      <c r="D35" s="74" t="s">
        <v>169</v>
      </c>
      <c r="E35" s="75"/>
      <c r="F35" s="76">
        <v>1</v>
      </c>
      <c r="G35" s="77"/>
      <c r="H35" s="87"/>
      <c r="I35" s="56"/>
    </row>
    <row r="36" spans="2:9" ht="37.5" customHeight="1" thickBot="1" x14ac:dyDescent="0.35">
      <c r="B36" s="63" t="s">
        <v>142</v>
      </c>
      <c r="C36" s="64"/>
      <c r="D36" s="64"/>
      <c r="E36" s="64"/>
      <c r="F36" s="64"/>
      <c r="G36" s="65"/>
      <c r="H36" s="87"/>
      <c r="I36" s="39">
        <f>SUM(I37:I41)</f>
        <v>1.3</v>
      </c>
    </row>
    <row r="37" spans="2:9" ht="60.75" customHeight="1" thickBot="1" x14ac:dyDescent="0.35">
      <c r="B37" s="26" t="s">
        <v>171</v>
      </c>
      <c r="C37" s="25" t="s">
        <v>23</v>
      </c>
      <c r="D37" s="45">
        <v>0.3</v>
      </c>
      <c r="E37" s="46"/>
      <c r="F37" s="45">
        <v>0</v>
      </c>
      <c r="G37" s="46"/>
      <c r="H37" s="87"/>
      <c r="I37" s="38">
        <v>0.3</v>
      </c>
    </row>
    <row r="38" spans="2:9" ht="159" customHeight="1" thickBot="1" x14ac:dyDescent="0.35">
      <c r="B38" s="11" t="s">
        <v>103</v>
      </c>
      <c r="C38" s="12" t="s">
        <v>24</v>
      </c>
      <c r="D38" s="45">
        <v>0.5</v>
      </c>
      <c r="E38" s="46"/>
      <c r="F38" s="45">
        <v>0</v>
      </c>
      <c r="G38" s="46"/>
      <c r="H38" s="87"/>
      <c r="I38" s="38">
        <v>0.5</v>
      </c>
    </row>
    <row r="39" spans="2:9" ht="20.25" customHeight="1" x14ac:dyDescent="0.3">
      <c r="B39" s="43" t="s">
        <v>104</v>
      </c>
      <c r="C39" s="43" t="s">
        <v>25</v>
      </c>
      <c r="D39" s="61">
        <v>0</v>
      </c>
      <c r="E39" s="62"/>
      <c r="F39" s="61">
        <v>0.3</v>
      </c>
      <c r="G39" s="66"/>
      <c r="H39" s="87"/>
      <c r="I39" s="55">
        <v>0.3</v>
      </c>
    </row>
    <row r="40" spans="2:9" ht="97.5" customHeight="1" thickBot="1" x14ac:dyDescent="0.35">
      <c r="B40" s="60"/>
      <c r="C40" s="60"/>
      <c r="D40" s="74" t="s">
        <v>166</v>
      </c>
      <c r="E40" s="75"/>
      <c r="F40" s="74" t="s">
        <v>167</v>
      </c>
      <c r="G40" s="77"/>
      <c r="H40" s="87"/>
      <c r="I40" s="56"/>
    </row>
    <row r="41" spans="2:9" ht="40.5" customHeight="1" thickBot="1" x14ac:dyDescent="0.35">
      <c r="B41" s="26" t="s">
        <v>105</v>
      </c>
      <c r="C41" s="25" t="s">
        <v>26</v>
      </c>
      <c r="D41" s="45">
        <v>0.2</v>
      </c>
      <c r="E41" s="46"/>
      <c r="F41" s="45">
        <v>0</v>
      </c>
      <c r="G41" s="46"/>
      <c r="H41" s="87"/>
      <c r="I41" s="38">
        <v>0.2</v>
      </c>
    </row>
    <row r="42" spans="2:9" ht="56.25" customHeight="1" thickBot="1" x14ac:dyDescent="0.35">
      <c r="B42" s="67" t="s">
        <v>143</v>
      </c>
      <c r="C42" s="68"/>
      <c r="D42" s="68"/>
      <c r="E42" s="68"/>
      <c r="F42" s="68"/>
      <c r="G42" s="69"/>
      <c r="H42" s="87"/>
      <c r="I42" s="39">
        <f>SUM(I43:I47)</f>
        <v>2</v>
      </c>
    </row>
    <row r="43" spans="2:9" ht="102" customHeight="1" thickBot="1" x14ac:dyDescent="0.35">
      <c r="B43" s="26" t="s">
        <v>172</v>
      </c>
      <c r="C43" s="25" t="s">
        <v>27</v>
      </c>
      <c r="D43" s="45">
        <v>0.3</v>
      </c>
      <c r="E43" s="46"/>
      <c r="F43" s="45">
        <v>0</v>
      </c>
      <c r="G43" s="46"/>
      <c r="H43" s="87"/>
      <c r="I43" s="38">
        <v>0.3</v>
      </c>
    </row>
    <row r="44" spans="2:9" ht="29.25" customHeight="1" x14ac:dyDescent="0.3">
      <c r="B44" s="43" t="s">
        <v>106</v>
      </c>
      <c r="C44" s="43" t="s">
        <v>28</v>
      </c>
      <c r="D44" s="61">
        <v>0</v>
      </c>
      <c r="E44" s="62"/>
      <c r="F44" s="61">
        <v>1.5</v>
      </c>
      <c r="G44" s="66"/>
      <c r="H44" s="87"/>
      <c r="I44" s="55">
        <v>1.5</v>
      </c>
    </row>
    <row r="45" spans="2:9" ht="108.75" customHeight="1" thickBot="1" x14ac:dyDescent="0.35">
      <c r="B45" s="60"/>
      <c r="C45" s="60"/>
      <c r="D45" s="74" t="s">
        <v>169</v>
      </c>
      <c r="E45" s="75"/>
      <c r="F45" s="76">
        <v>1</v>
      </c>
      <c r="G45" s="77"/>
      <c r="H45" s="87"/>
      <c r="I45" s="56"/>
    </row>
    <row r="46" spans="2:9" ht="28.5" customHeight="1" x14ac:dyDescent="0.3">
      <c r="B46" s="43" t="s">
        <v>107</v>
      </c>
      <c r="C46" s="43" t="s">
        <v>29</v>
      </c>
      <c r="D46" s="61">
        <v>0</v>
      </c>
      <c r="E46" s="62"/>
      <c r="F46" s="61">
        <v>0.2</v>
      </c>
      <c r="G46" s="66"/>
      <c r="H46" s="87"/>
      <c r="I46" s="55">
        <v>0.2</v>
      </c>
    </row>
    <row r="47" spans="2:9" ht="111.75" customHeight="1" thickBot="1" x14ac:dyDescent="0.35">
      <c r="B47" s="60"/>
      <c r="C47" s="60"/>
      <c r="D47" s="74" t="s">
        <v>169</v>
      </c>
      <c r="E47" s="75"/>
      <c r="F47" s="76">
        <v>1</v>
      </c>
      <c r="G47" s="77"/>
      <c r="H47" s="87"/>
      <c r="I47" s="56"/>
    </row>
    <row r="48" spans="2:9" ht="37.5" customHeight="1" thickBot="1" x14ac:dyDescent="0.35">
      <c r="B48" s="67" t="s">
        <v>144</v>
      </c>
      <c r="C48" s="68"/>
      <c r="D48" s="68"/>
      <c r="E48" s="68"/>
      <c r="F48" s="68"/>
      <c r="G48" s="69"/>
      <c r="H48" s="87"/>
      <c r="I48" s="39">
        <f>SUM(I49:I50)</f>
        <v>1.5</v>
      </c>
    </row>
    <row r="49" spans="2:9" ht="192.75" customHeight="1" thickBot="1" x14ac:dyDescent="0.35">
      <c r="B49" s="26" t="s">
        <v>174</v>
      </c>
      <c r="C49" s="28" t="s">
        <v>30</v>
      </c>
      <c r="D49" s="70" t="s">
        <v>173</v>
      </c>
      <c r="E49" s="71"/>
      <c r="F49" s="71"/>
      <c r="G49" s="72"/>
      <c r="H49" s="87"/>
      <c r="I49" s="38">
        <v>0</v>
      </c>
    </row>
    <row r="50" spans="2:9" ht="250.5" customHeight="1" thickBot="1" x14ac:dyDescent="0.35">
      <c r="B50" s="11" t="s">
        <v>108</v>
      </c>
      <c r="C50" s="13" t="s">
        <v>31</v>
      </c>
      <c r="D50" s="45">
        <v>1.5</v>
      </c>
      <c r="E50" s="46"/>
      <c r="F50" s="73">
        <v>-2</v>
      </c>
      <c r="G50" s="72"/>
      <c r="H50" s="87"/>
      <c r="I50" s="40">
        <v>1.5</v>
      </c>
    </row>
    <row r="51" spans="2:9" ht="75" customHeight="1" thickBot="1" x14ac:dyDescent="0.35">
      <c r="B51" s="67" t="s">
        <v>145</v>
      </c>
      <c r="C51" s="68"/>
      <c r="D51" s="68"/>
      <c r="E51" s="68"/>
      <c r="F51" s="68"/>
      <c r="G51" s="69"/>
      <c r="H51" s="87"/>
      <c r="I51" s="39">
        <f>SUM(I52:I54)</f>
        <v>2</v>
      </c>
    </row>
    <row r="52" spans="2:9" ht="93" customHeight="1" thickBot="1" x14ac:dyDescent="0.35">
      <c r="B52" s="26" t="s">
        <v>175</v>
      </c>
      <c r="C52" s="25" t="s">
        <v>32</v>
      </c>
      <c r="D52" s="45">
        <v>0.5</v>
      </c>
      <c r="E52" s="46"/>
      <c r="F52" s="45">
        <v>0</v>
      </c>
      <c r="G52" s="46"/>
      <c r="H52" s="87"/>
      <c r="I52" s="38">
        <v>0.5</v>
      </c>
    </row>
    <row r="53" spans="2:9" ht="30.75" customHeight="1" x14ac:dyDescent="0.3">
      <c r="B53" s="43" t="s">
        <v>109</v>
      </c>
      <c r="C53" s="43" t="s">
        <v>33</v>
      </c>
      <c r="D53" s="61">
        <v>0</v>
      </c>
      <c r="E53" s="62"/>
      <c r="F53" s="61">
        <v>1.5</v>
      </c>
      <c r="G53" s="66"/>
      <c r="H53" s="87"/>
      <c r="I53" s="55">
        <v>1.5</v>
      </c>
    </row>
    <row r="54" spans="2:9" ht="122.25" customHeight="1" thickBot="1" x14ac:dyDescent="0.35">
      <c r="B54" s="60"/>
      <c r="C54" s="60"/>
      <c r="D54" s="74" t="s">
        <v>169</v>
      </c>
      <c r="E54" s="75"/>
      <c r="F54" s="76">
        <v>1</v>
      </c>
      <c r="G54" s="77"/>
      <c r="H54" s="87"/>
      <c r="I54" s="56"/>
    </row>
    <row r="55" spans="2:9" ht="19.5" thickBot="1" x14ac:dyDescent="0.35">
      <c r="B55" s="67" t="s">
        <v>110</v>
      </c>
      <c r="C55" s="68"/>
      <c r="D55" s="68"/>
      <c r="E55" s="68"/>
      <c r="F55" s="68"/>
      <c r="G55" s="69"/>
      <c r="H55" s="87"/>
      <c r="I55" s="39">
        <f>SUM(I56:I67)</f>
        <v>9</v>
      </c>
    </row>
    <row r="56" spans="2:9" ht="28.5" customHeight="1" x14ac:dyDescent="0.3">
      <c r="B56" s="80" t="s">
        <v>176</v>
      </c>
      <c r="C56" s="43" t="s">
        <v>34</v>
      </c>
      <c r="D56" s="61">
        <v>0</v>
      </c>
      <c r="E56" s="62"/>
      <c r="F56" s="61">
        <v>1.5</v>
      </c>
      <c r="G56" s="66"/>
      <c r="H56" s="87"/>
      <c r="I56" s="55">
        <v>1.5</v>
      </c>
    </row>
    <row r="57" spans="2:9" ht="147.75" customHeight="1" thickBot="1" x14ac:dyDescent="0.35">
      <c r="B57" s="82"/>
      <c r="C57" s="60"/>
      <c r="D57" s="74" t="s">
        <v>166</v>
      </c>
      <c r="E57" s="75"/>
      <c r="F57" s="74" t="s">
        <v>167</v>
      </c>
      <c r="G57" s="77"/>
      <c r="H57" s="87"/>
      <c r="I57" s="89"/>
    </row>
    <row r="58" spans="2:9" ht="18.75" customHeight="1" x14ac:dyDescent="0.3">
      <c r="B58" s="43" t="s">
        <v>111</v>
      </c>
      <c r="C58" s="43" t="s">
        <v>35</v>
      </c>
      <c r="D58" s="61">
        <v>0</v>
      </c>
      <c r="E58" s="62"/>
      <c r="F58" s="61">
        <v>1.5</v>
      </c>
      <c r="G58" s="66"/>
      <c r="H58" s="87"/>
      <c r="I58" s="105">
        <v>1.5</v>
      </c>
    </row>
    <row r="59" spans="2:9" ht="63" customHeight="1" thickBot="1" x14ac:dyDescent="0.35">
      <c r="B59" s="60"/>
      <c r="C59" s="60"/>
      <c r="D59" s="74" t="s">
        <v>177</v>
      </c>
      <c r="E59" s="75"/>
      <c r="F59" s="74" t="s">
        <v>178</v>
      </c>
      <c r="G59" s="77"/>
      <c r="H59" s="87"/>
      <c r="I59" s="106"/>
    </row>
    <row r="60" spans="2:9" ht="24" customHeight="1" x14ac:dyDescent="0.3">
      <c r="B60" s="43" t="s">
        <v>112</v>
      </c>
      <c r="C60" s="43" t="s">
        <v>36</v>
      </c>
      <c r="D60" s="61">
        <v>0</v>
      </c>
      <c r="E60" s="62"/>
      <c r="F60" s="61">
        <v>1.5</v>
      </c>
      <c r="G60" s="66"/>
      <c r="H60" s="87"/>
      <c r="I60" s="105">
        <v>1.5</v>
      </c>
    </row>
    <row r="61" spans="2:9" ht="114" customHeight="1" thickBot="1" x14ac:dyDescent="0.35">
      <c r="B61" s="60"/>
      <c r="C61" s="60"/>
      <c r="D61" s="74" t="s">
        <v>155</v>
      </c>
      <c r="E61" s="75"/>
      <c r="F61" s="74" t="s">
        <v>156</v>
      </c>
      <c r="G61" s="77"/>
      <c r="H61" s="87"/>
      <c r="I61" s="56"/>
    </row>
    <row r="62" spans="2:9" ht="18.75" customHeight="1" x14ac:dyDescent="0.3">
      <c r="B62" s="43" t="s">
        <v>113</v>
      </c>
      <c r="C62" s="78" t="s">
        <v>37</v>
      </c>
      <c r="D62" s="8">
        <v>0</v>
      </c>
      <c r="E62" s="61">
        <v>0.5</v>
      </c>
      <c r="F62" s="66"/>
      <c r="G62" s="9">
        <v>1.5</v>
      </c>
      <c r="H62" s="87"/>
      <c r="I62" s="55">
        <v>1.5</v>
      </c>
    </row>
    <row r="63" spans="2:9" ht="118.5" customHeight="1" thickBot="1" x14ac:dyDescent="0.35">
      <c r="B63" s="60"/>
      <c r="C63" s="79"/>
      <c r="D63" s="4" t="s">
        <v>53</v>
      </c>
      <c r="E63" s="74" t="s">
        <v>179</v>
      </c>
      <c r="F63" s="77"/>
      <c r="G63" s="29">
        <v>1</v>
      </c>
      <c r="H63" s="87"/>
      <c r="I63" s="56"/>
    </row>
    <row r="64" spans="2:9" ht="24.75" customHeight="1" x14ac:dyDescent="0.3">
      <c r="B64" s="43" t="s">
        <v>114</v>
      </c>
      <c r="C64" s="78" t="s">
        <v>180</v>
      </c>
      <c r="D64" s="8">
        <v>0</v>
      </c>
      <c r="E64" s="61">
        <v>0.5</v>
      </c>
      <c r="F64" s="66"/>
      <c r="G64" s="9">
        <v>1.5</v>
      </c>
      <c r="H64" s="87"/>
      <c r="I64" s="55">
        <v>1.5</v>
      </c>
    </row>
    <row r="65" spans="2:9" ht="113.25" customHeight="1" thickBot="1" x14ac:dyDescent="0.35">
      <c r="B65" s="60"/>
      <c r="C65" s="79"/>
      <c r="D65" s="4" t="s">
        <v>53</v>
      </c>
      <c r="E65" s="74" t="s">
        <v>179</v>
      </c>
      <c r="F65" s="77"/>
      <c r="G65" s="29">
        <v>1</v>
      </c>
      <c r="H65" s="87"/>
      <c r="I65" s="56"/>
    </row>
    <row r="66" spans="2:9" ht="23.25" customHeight="1" x14ac:dyDescent="0.3">
      <c r="B66" s="43" t="s">
        <v>115</v>
      </c>
      <c r="C66" s="43" t="s">
        <v>38</v>
      </c>
      <c r="D66" s="8">
        <v>0</v>
      </c>
      <c r="E66" s="61">
        <v>0.5</v>
      </c>
      <c r="F66" s="66"/>
      <c r="G66" s="9">
        <v>1.5</v>
      </c>
      <c r="H66" s="87"/>
      <c r="I66" s="55">
        <v>1.5</v>
      </c>
    </row>
    <row r="67" spans="2:9" ht="228" customHeight="1" thickBot="1" x14ac:dyDescent="0.35">
      <c r="B67" s="60"/>
      <c r="C67" s="60"/>
      <c r="D67" s="4" t="s">
        <v>53</v>
      </c>
      <c r="E67" s="74" t="s">
        <v>179</v>
      </c>
      <c r="F67" s="77"/>
      <c r="G67" s="29">
        <v>1</v>
      </c>
      <c r="H67" s="87"/>
      <c r="I67" s="56"/>
    </row>
    <row r="68" spans="2:9" ht="37.5" customHeight="1" thickBot="1" x14ac:dyDescent="0.35">
      <c r="B68" s="67" t="s">
        <v>116</v>
      </c>
      <c r="C68" s="68"/>
      <c r="D68" s="68"/>
      <c r="E68" s="68"/>
      <c r="F68" s="68"/>
      <c r="G68" s="69"/>
      <c r="H68" s="87"/>
      <c r="I68" s="39">
        <f>SUM(I69:I73)</f>
        <v>2.5</v>
      </c>
    </row>
    <row r="69" spans="2:9" ht="87" customHeight="1" thickBot="1" x14ac:dyDescent="0.35">
      <c r="B69" s="30" t="s">
        <v>181</v>
      </c>
      <c r="C69" s="25" t="s">
        <v>39</v>
      </c>
      <c r="D69" s="45">
        <v>0.5</v>
      </c>
      <c r="E69" s="46"/>
      <c r="F69" s="45">
        <v>0</v>
      </c>
      <c r="G69" s="46"/>
      <c r="H69" s="87"/>
      <c r="I69" s="38">
        <v>0.5</v>
      </c>
    </row>
    <row r="70" spans="2:9" ht="27" customHeight="1" x14ac:dyDescent="0.3">
      <c r="B70" s="43" t="s">
        <v>117</v>
      </c>
      <c r="C70" s="44" t="s">
        <v>182</v>
      </c>
      <c r="D70" s="8">
        <v>0</v>
      </c>
      <c r="E70" s="61">
        <v>0.5</v>
      </c>
      <c r="F70" s="66"/>
      <c r="G70" s="9">
        <v>1</v>
      </c>
      <c r="H70" s="87"/>
      <c r="I70" s="55">
        <v>1</v>
      </c>
    </row>
    <row r="71" spans="2:9" ht="352.5" customHeight="1" thickBot="1" x14ac:dyDescent="0.35">
      <c r="B71" s="60"/>
      <c r="C71" s="60"/>
      <c r="D71" s="4" t="s">
        <v>160</v>
      </c>
      <c r="E71" s="74" t="s">
        <v>183</v>
      </c>
      <c r="F71" s="77"/>
      <c r="G71" s="5" t="s">
        <v>184</v>
      </c>
      <c r="H71" s="87"/>
      <c r="I71" s="56"/>
    </row>
    <row r="72" spans="2:9" ht="46.5" customHeight="1" thickBot="1" x14ac:dyDescent="0.35">
      <c r="B72" s="11" t="s">
        <v>118</v>
      </c>
      <c r="C72" s="12" t="s">
        <v>40</v>
      </c>
      <c r="D72" s="45">
        <v>1</v>
      </c>
      <c r="E72" s="46"/>
      <c r="F72" s="45">
        <v>0</v>
      </c>
      <c r="G72" s="46"/>
      <c r="H72" s="87"/>
      <c r="I72" s="38">
        <v>1</v>
      </c>
    </row>
    <row r="73" spans="2:9" ht="61.5" customHeight="1" thickBot="1" x14ac:dyDescent="0.35">
      <c r="B73" s="26" t="s">
        <v>119</v>
      </c>
      <c r="C73" s="25" t="s">
        <v>41</v>
      </c>
      <c r="D73" s="70" t="s">
        <v>185</v>
      </c>
      <c r="E73" s="71"/>
      <c r="F73" s="71"/>
      <c r="G73" s="72"/>
      <c r="H73" s="87"/>
      <c r="I73" s="38">
        <v>0</v>
      </c>
    </row>
    <row r="74" spans="2:9" ht="19.5" thickBot="1" x14ac:dyDescent="0.35">
      <c r="B74" s="67" t="s">
        <v>120</v>
      </c>
      <c r="C74" s="68"/>
      <c r="D74" s="68"/>
      <c r="E74" s="68"/>
      <c r="F74" s="68"/>
      <c r="G74" s="69"/>
      <c r="H74" s="87"/>
      <c r="I74" s="39">
        <f>SUM(I75:I79)</f>
        <v>2</v>
      </c>
    </row>
    <row r="75" spans="2:9" ht="23.25" customHeight="1" x14ac:dyDescent="0.3">
      <c r="B75" s="80" t="s">
        <v>186</v>
      </c>
      <c r="C75" s="43" t="s">
        <v>42</v>
      </c>
      <c r="D75" s="61">
        <v>0</v>
      </c>
      <c r="E75" s="62"/>
      <c r="F75" s="61">
        <v>1</v>
      </c>
      <c r="G75" s="66"/>
      <c r="H75" s="87"/>
      <c r="I75" s="55">
        <v>1</v>
      </c>
    </row>
    <row r="76" spans="2:9" ht="84.75" customHeight="1" thickBot="1" x14ac:dyDescent="0.35">
      <c r="B76" s="82"/>
      <c r="C76" s="60"/>
      <c r="D76" s="74" t="s">
        <v>187</v>
      </c>
      <c r="E76" s="75"/>
      <c r="F76" s="74" t="s">
        <v>188</v>
      </c>
      <c r="G76" s="77"/>
      <c r="H76" s="87"/>
      <c r="I76" s="56"/>
    </row>
    <row r="77" spans="2:9" ht="18.75" customHeight="1" x14ac:dyDescent="0.3">
      <c r="B77" s="43" t="s">
        <v>121</v>
      </c>
      <c r="C77" s="43" t="s">
        <v>43</v>
      </c>
      <c r="D77" s="61">
        <v>0</v>
      </c>
      <c r="E77" s="62"/>
      <c r="F77" s="61">
        <v>0.5</v>
      </c>
      <c r="G77" s="66"/>
      <c r="H77" s="87"/>
      <c r="I77" s="55">
        <v>0.5</v>
      </c>
    </row>
    <row r="78" spans="2:9" ht="47.25" customHeight="1" thickBot="1" x14ac:dyDescent="0.35">
      <c r="B78" s="60"/>
      <c r="C78" s="60"/>
      <c r="D78" s="74" t="s">
        <v>189</v>
      </c>
      <c r="E78" s="75"/>
      <c r="F78" s="74" t="s">
        <v>190</v>
      </c>
      <c r="G78" s="77"/>
      <c r="H78" s="87"/>
      <c r="I78" s="56"/>
    </row>
    <row r="79" spans="2:9" ht="176.25" customHeight="1" thickBot="1" x14ac:dyDescent="0.35">
      <c r="B79" s="11" t="s">
        <v>122</v>
      </c>
      <c r="C79" s="12" t="s">
        <v>44</v>
      </c>
      <c r="D79" s="45">
        <v>0.5</v>
      </c>
      <c r="E79" s="46"/>
      <c r="F79" s="45">
        <v>0</v>
      </c>
      <c r="G79" s="46"/>
      <c r="H79" s="87"/>
      <c r="I79" s="38">
        <v>0.5</v>
      </c>
    </row>
    <row r="80" spans="2:9" ht="56.25" customHeight="1" thickBot="1" x14ac:dyDescent="0.35">
      <c r="B80" s="67" t="s">
        <v>146</v>
      </c>
      <c r="C80" s="68"/>
      <c r="D80" s="68"/>
      <c r="E80" s="68"/>
      <c r="F80" s="68"/>
      <c r="G80" s="69"/>
      <c r="H80" s="87"/>
      <c r="I80" s="39">
        <f>SUM(I81:I83)</f>
        <v>1.5</v>
      </c>
    </row>
    <row r="81" spans="2:9" ht="74.25" customHeight="1" thickBot="1" x14ac:dyDescent="0.35">
      <c r="B81" s="26" t="s">
        <v>191</v>
      </c>
      <c r="C81" s="25" t="s">
        <v>45</v>
      </c>
      <c r="D81" s="45">
        <v>0.5</v>
      </c>
      <c r="E81" s="46"/>
      <c r="F81" s="45">
        <v>0</v>
      </c>
      <c r="G81" s="46"/>
      <c r="H81" s="87"/>
      <c r="I81" s="38">
        <v>0.5</v>
      </c>
    </row>
    <row r="82" spans="2:9" ht="84" customHeight="1" thickBot="1" x14ac:dyDescent="0.35">
      <c r="B82" s="11" t="s">
        <v>123</v>
      </c>
      <c r="C82" s="12" t="s">
        <v>46</v>
      </c>
      <c r="D82" s="45">
        <v>0.5</v>
      </c>
      <c r="E82" s="46"/>
      <c r="F82" s="45">
        <v>0</v>
      </c>
      <c r="G82" s="46"/>
      <c r="H82" s="87"/>
      <c r="I82" s="38">
        <v>0.5</v>
      </c>
    </row>
    <row r="83" spans="2:9" ht="96.75" customHeight="1" thickBot="1" x14ac:dyDescent="0.35">
      <c r="B83" s="20" t="s">
        <v>124</v>
      </c>
      <c r="C83" s="20" t="s">
        <v>47</v>
      </c>
      <c r="D83" s="45">
        <v>0.5</v>
      </c>
      <c r="E83" s="46"/>
      <c r="F83" s="45">
        <v>0</v>
      </c>
      <c r="G83" s="46"/>
      <c r="H83" s="87"/>
      <c r="I83" s="38">
        <v>0.5</v>
      </c>
    </row>
    <row r="84" spans="2:9" ht="37.5" customHeight="1" thickBot="1" x14ac:dyDescent="0.35">
      <c r="B84" s="67" t="s">
        <v>147</v>
      </c>
      <c r="C84" s="68"/>
      <c r="D84" s="68"/>
      <c r="E84" s="68"/>
      <c r="F84" s="68"/>
      <c r="G84" s="69"/>
      <c r="H84" s="87"/>
      <c r="I84" s="39">
        <f>SUM(I85:I89)</f>
        <v>4.5</v>
      </c>
    </row>
    <row r="85" spans="2:9" ht="130.5" customHeight="1" thickBot="1" x14ac:dyDescent="0.35">
      <c r="B85" s="1" t="s">
        <v>192</v>
      </c>
      <c r="C85" s="20" t="s">
        <v>48</v>
      </c>
      <c r="D85" s="45">
        <v>0.5</v>
      </c>
      <c r="E85" s="46"/>
      <c r="F85" s="45">
        <v>0</v>
      </c>
      <c r="G85" s="46"/>
      <c r="H85" s="87"/>
      <c r="I85" s="38">
        <v>0.5</v>
      </c>
    </row>
    <row r="86" spans="2:9" ht="40.5" customHeight="1" thickBot="1" x14ac:dyDescent="0.35">
      <c r="B86" s="25" t="s">
        <v>125</v>
      </c>
      <c r="C86" s="25" t="s">
        <v>49</v>
      </c>
      <c r="D86" s="45">
        <v>1</v>
      </c>
      <c r="E86" s="46"/>
      <c r="F86" s="45">
        <v>0</v>
      </c>
      <c r="G86" s="46"/>
      <c r="H86" s="87"/>
      <c r="I86" s="38">
        <v>1</v>
      </c>
    </row>
    <row r="87" spans="2:9" ht="18.75" customHeight="1" x14ac:dyDescent="0.3">
      <c r="B87" s="43" t="s">
        <v>126</v>
      </c>
      <c r="C87" s="43" t="s">
        <v>50</v>
      </c>
      <c r="D87" s="17">
        <v>0.5</v>
      </c>
      <c r="E87" s="61">
        <v>1.5</v>
      </c>
      <c r="F87" s="66"/>
      <c r="G87" s="17">
        <v>0</v>
      </c>
      <c r="H87" s="87"/>
      <c r="I87" s="55">
        <v>1.5</v>
      </c>
    </row>
    <row r="88" spans="2:9" ht="124.5" customHeight="1" thickBot="1" x14ac:dyDescent="0.35">
      <c r="B88" s="60"/>
      <c r="C88" s="60"/>
      <c r="D88" s="15" t="s">
        <v>193</v>
      </c>
      <c r="E88" s="74" t="s">
        <v>194</v>
      </c>
      <c r="F88" s="77"/>
      <c r="G88" s="15" t="s">
        <v>195</v>
      </c>
      <c r="H88" s="87"/>
      <c r="I88" s="56"/>
    </row>
    <row r="89" spans="2:9" ht="75.75" thickBot="1" x14ac:dyDescent="0.35">
      <c r="B89" s="11" t="s">
        <v>127</v>
      </c>
      <c r="C89" s="12" t="s">
        <v>51</v>
      </c>
      <c r="D89" s="45">
        <v>1.5</v>
      </c>
      <c r="E89" s="46"/>
      <c r="F89" s="70" t="s">
        <v>206</v>
      </c>
      <c r="G89" s="72"/>
      <c r="H89" s="87"/>
      <c r="I89" s="38">
        <v>1.5</v>
      </c>
    </row>
    <row r="90" spans="2:9" ht="19.5" thickBot="1" x14ac:dyDescent="0.35">
      <c r="B90" s="47" t="s">
        <v>148</v>
      </c>
      <c r="C90" s="48"/>
      <c r="D90" s="48"/>
      <c r="E90" s="48"/>
      <c r="F90" s="48"/>
      <c r="G90" s="49"/>
      <c r="H90" s="87"/>
      <c r="I90" s="41">
        <f>SUM(I91:I99,I100:I102)</f>
        <v>15</v>
      </c>
    </row>
    <row r="91" spans="2:9" ht="18.75" customHeight="1" x14ac:dyDescent="0.3">
      <c r="B91" s="80" t="s">
        <v>128</v>
      </c>
      <c r="C91" s="43" t="s">
        <v>52</v>
      </c>
      <c r="D91" s="8">
        <v>0</v>
      </c>
      <c r="E91" s="61">
        <v>0.7</v>
      </c>
      <c r="F91" s="66"/>
      <c r="G91" s="6">
        <v>1.5</v>
      </c>
      <c r="H91" s="87"/>
      <c r="I91" s="55">
        <v>1.5</v>
      </c>
    </row>
    <row r="92" spans="2:9" ht="75" customHeight="1" thickBot="1" x14ac:dyDescent="0.35">
      <c r="B92" s="81"/>
      <c r="C92" s="60"/>
      <c r="D92" s="6" t="s">
        <v>53</v>
      </c>
      <c r="E92" s="83" t="s">
        <v>54</v>
      </c>
      <c r="F92" s="84"/>
      <c r="G92" s="6" t="s">
        <v>7</v>
      </c>
      <c r="H92" s="87"/>
      <c r="I92" s="56"/>
    </row>
    <row r="93" spans="2:9" ht="134.25" customHeight="1" thickBot="1" x14ac:dyDescent="0.35">
      <c r="B93" s="17" t="s">
        <v>129</v>
      </c>
      <c r="C93" s="20" t="s">
        <v>55</v>
      </c>
      <c r="D93" s="61">
        <v>1.5</v>
      </c>
      <c r="E93" s="66"/>
      <c r="F93" s="61">
        <v>0</v>
      </c>
      <c r="G93" s="66"/>
      <c r="H93" s="87"/>
      <c r="I93" s="38">
        <v>1.5</v>
      </c>
    </row>
    <row r="94" spans="2:9" ht="59.25" customHeight="1" thickBot="1" x14ac:dyDescent="0.35">
      <c r="B94" s="27" t="s">
        <v>130</v>
      </c>
      <c r="C94" s="25" t="s">
        <v>56</v>
      </c>
      <c r="D94" s="45">
        <v>1.5</v>
      </c>
      <c r="E94" s="46"/>
      <c r="F94" s="45">
        <v>0</v>
      </c>
      <c r="G94" s="46"/>
      <c r="H94" s="87"/>
      <c r="I94" s="38">
        <v>1.5</v>
      </c>
    </row>
    <row r="95" spans="2:9" ht="18.75" customHeight="1" x14ac:dyDescent="0.3">
      <c r="B95" s="80" t="s">
        <v>131</v>
      </c>
      <c r="C95" s="80" t="s">
        <v>57</v>
      </c>
      <c r="D95" s="8">
        <v>2</v>
      </c>
      <c r="E95" s="61">
        <v>0.7</v>
      </c>
      <c r="F95" s="66"/>
      <c r="G95" s="17">
        <v>0</v>
      </c>
      <c r="H95" s="87"/>
      <c r="I95" s="55">
        <v>2</v>
      </c>
    </row>
    <row r="96" spans="2:9" ht="94.5" customHeight="1" thickBot="1" x14ac:dyDescent="0.35">
      <c r="B96" s="82"/>
      <c r="C96" s="82"/>
      <c r="D96" s="4" t="s">
        <v>59</v>
      </c>
      <c r="E96" s="74" t="s">
        <v>58</v>
      </c>
      <c r="F96" s="77"/>
      <c r="G96" s="15" t="s">
        <v>196</v>
      </c>
      <c r="H96" s="87"/>
      <c r="I96" s="56"/>
    </row>
    <row r="97" spans="2:9" ht="42.75" customHeight="1" thickBot="1" x14ac:dyDescent="0.35">
      <c r="B97" s="17" t="s">
        <v>132</v>
      </c>
      <c r="C97" s="20" t="s">
        <v>60</v>
      </c>
      <c r="D97" s="45">
        <v>1.5</v>
      </c>
      <c r="E97" s="46"/>
      <c r="F97" s="45">
        <v>0</v>
      </c>
      <c r="G97" s="46"/>
      <c r="H97" s="87"/>
      <c r="I97" s="38">
        <v>1.5</v>
      </c>
    </row>
    <row r="98" spans="2:9" ht="21.75" customHeight="1" thickBot="1" x14ac:dyDescent="0.35">
      <c r="B98" s="17" t="s">
        <v>133</v>
      </c>
      <c r="C98" s="20" t="s">
        <v>61</v>
      </c>
      <c r="D98" s="45">
        <v>2</v>
      </c>
      <c r="E98" s="46"/>
      <c r="F98" s="45">
        <v>0</v>
      </c>
      <c r="G98" s="46"/>
      <c r="H98" s="87"/>
      <c r="I98" s="38">
        <v>2</v>
      </c>
    </row>
    <row r="99" spans="2:9" ht="40.5" customHeight="1" thickBot="1" x14ac:dyDescent="0.35">
      <c r="B99" s="27" t="s">
        <v>134</v>
      </c>
      <c r="C99" s="25" t="s">
        <v>62</v>
      </c>
      <c r="D99" s="45">
        <v>1.5</v>
      </c>
      <c r="E99" s="46"/>
      <c r="F99" s="45">
        <v>0</v>
      </c>
      <c r="G99" s="46"/>
      <c r="H99" s="87"/>
      <c r="I99" s="38">
        <v>1.5</v>
      </c>
    </row>
    <row r="100" spans="2:9" ht="18.75" customHeight="1" x14ac:dyDescent="0.3">
      <c r="B100" s="80" t="s">
        <v>135</v>
      </c>
      <c r="C100" s="43" t="s">
        <v>63</v>
      </c>
      <c r="D100" s="7">
        <v>2</v>
      </c>
      <c r="E100" s="61">
        <v>0.7</v>
      </c>
      <c r="F100" s="66"/>
      <c r="G100" s="17">
        <v>0</v>
      </c>
      <c r="H100" s="87"/>
      <c r="I100" s="55">
        <v>2</v>
      </c>
    </row>
    <row r="101" spans="2:9" ht="154.5" customHeight="1" thickBot="1" x14ac:dyDescent="0.35">
      <c r="B101" s="82"/>
      <c r="C101" s="60"/>
      <c r="D101" s="5" t="s">
        <v>65</v>
      </c>
      <c r="E101" s="83" t="s">
        <v>64</v>
      </c>
      <c r="F101" s="84"/>
      <c r="G101" s="34"/>
      <c r="H101" s="87"/>
      <c r="I101" s="107"/>
    </row>
    <row r="102" spans="2:9" ht="96.75" customHeight="1" thickBot="1" x14ac:dyDescent="0.35">
      <c r="B102" s="17" t="s">
        <v>136</v>
      </c>
      <c r="C102" s="10" t="s">
        <v>66</v>
      </c>
      <c r="D102" s="45">
        <v>1.5</v>
      </c>
      <c r="E102" s="46"/>
      <c r="F102" s="45">
        <v>0</v>
      </c>
      <c r="G102" s="46"/>
      <c r="H102" s="87"/>
      <c r="I102" s="38">
        <v>1.5</v>
      </c>
    </row>
    <row r="103" spans="2:9" ht="37.5" customHeight="1" thickBot="1" x14ac:dyDescent="0.35">
      <c r="B103" s="47" t="s">
        <v>137</v>
      </c>
      <c r="C103" s="48"/>
      <c r="D103" s="48"/>
      <c r="E103" s="48"/>
      <c r="F103" s="48"/>
      <c r="G103" s="49"/>
      <c r="H103" s="87"/>
      <c r="I103" s="41">
        <f>SUM(I104:I108)</f>
        <v>3.5</v>
      </c>
    </row>
    <row r="104" spans="2:9" ht="20.25" customHeight="1" x14ac:dyDescent="0.3">
      <c r="B104" s="80" t="s">
        <v>128</v>
      </c>
      <c r="C104" s="43" t="s">
        <v>197</v>
      </c>
      <c r="D104" s="61">
        <v>0</v>
      </c>
      <c r="E104" s="66"/>
      <c r="F104" s="61">
        <v>1</v>
      </c>
      <c r="G104" s="66"/>
      <c r="H104" s="87"/>
      <c r="I104" s="55">
        <v>1</v>
      </c>
    </row>
    <row r="105" spans="2:9" ht="94.5" customHeight="1" thickBot="1" x14ac:dyDescent="0.35">
      <c r="B105" s="82"/>
      <c r="C105" s="60"/>
      <c r="D105" s="74" t="s">
        <v>67</v>
      </c>
      <c r="E105" s="77"/>
      <c r="F105" s="74" t="s">
        <v>68</v>
      </c>
      <c r="G105" s="77"/>
      <c r="H105" s="87"/>
      <c r="I105" s="56"/>
    </row>
    <row r="106" spans="2:9" ht="132" thickBot="1" x14ac:dyDescent="0.35">
      <c r="B106" s="15" t="s">
        <v>129</v>
      </c>
      <c r="C106" s="12" t="s">
        <v>69</v>
      </c>
      <c r="D106" s="45">
        <v>1.5</v>
      </c>
      <c r="E106" s="46"/>
      <c r="F106" s="45">
        <v>0</v>
      </c>
      <c r="G106" s="46"/>
      <c r="H106" s="87"/>
      <c r="I106" s="38">
        <v>1.5</v>
      </c>
    </row>
    <row r="107" spans="2:9" ht="160.5" customHeight="1" thickBot="1" x14ac:dyDescent="0.35">
      <c r="B107" s="27" t="s">
        <v>130</v>
      </c>
      <c r="C107" s="32" t="s">
        <v>70</v>
      </c>
      <c r="D107" s="45">
        <v>1.5</v>
      </c>
      <c r="E107" s="46"/>
      <c r="F107" s="45">
        <v>0</v>
      </c>
      <c r="G107" s="46"/>
      <c r="H107" s="87"/>
      <c r="I107" s="38">
        <v>0</v>
      </c>
    </row>
    <row r="108" spans="2:9" ht="231.75" customHeight="1" thickBot="1" x14ac:dyDescent="0.35">
      <c r="B108" s="14" t="s">
        <v>131</v>
      </c>
      <c r="C108" s="2" t="s">
        <v>198</v>
      </c>
      <c r="D108" s="45">
        <v>1</v>
      </c>
      <c r="E108" s="46"/>
      <c r="F108" s="45">
        <v>0</v>
      </c>
      <c r="G108" s="46"/>
      <c r="H108" s="87"/>
      <c r="I108" s="38">
        <v>1</v>
      </c>
    </row>
    <row r="109" spans="2:9" ht="19.5" thickBot="1" x14ac:dyDescent="0.35">
      <c r="B109" s="47" t="s">
        <v>138</v>
      </c>
      <c r="C109" s="48"/>
      <c r="D109" s="48"/>
      <c r="E109" s="48"/>
      <c r="F109" s="48"/>
      <c r="G109" s="49"/>
      <c r="H109" s="87"/>
      <c r="I109" s="41">
        <f>SUM(I110,I112:I117,I118:I122,I123)</f>
        <v>20</v>
      </c>
    </row>
    <row r="110" spans="2:9" ht="24" customHeight="1" x14ac:dyDescent="0.3">
      <c r="B110" s="80" t="s">
        <v>128</v>
      </c>
      <c r="C110" s="43" t="s">
        <v>71</v>
      </c>
      <c r="D110" s="61">
        <v>2</v>
      </c>
      <c r="E110" s="62"/>
      <c r="F110" s="61">
        <v>5</v>
      </c>
      <c r="G110" s="66"/>
      <c r="H110" s="87"/>
      <c r="I110" s="55">
        <v>5</v>
      </c>
    </row>
    <row r="111" spans="2:9" ht="225" customHeight="1" thickBot="1" x14ac:dyDescent="0.35">
      <c r="B111" s="82"/>
      <c r="C111" s="60"/>
      <c r="D111" s="74" t="s">
        <v>19</v>
      </c>
      <c r="E111" s="75"/>
      <c r="F111" s="74" t="s">
        <v>20</v>
      </c>
      <c r="G111" s="77"/>
      <c r="H111" s="87"/>
      <c r="I111" s="56"/>
    </row>
    <row r="112" spans="2:9" ht="23.25" customHeight="1" x14ac:dyDescent="0.3">
      <c r="B112" s="80" t="s">
        <v>129</v>
      </c>
      <c r="C112" s="43" t="s">
        <v>199</v>
      </c>
      <c r="D112" s="61">
        <v>2</v>
      </c>
      <c r="E112" s="66"/>
      <c r="F112" s="61">
        <v>5</v>
      </c>
      <c r="G112" s="66"/>
      <c r="H112" s="87"/>
      <c r="I112" s="55">
        <v>5</v>
      </c>
    </row>
    <row r="113" spans="2:9" ht="205.5" customHeight="1" thickBot="1" x14ac:dyDescent="0.35">
      <c r="B113" s="82"/>
      <c r="C113" s="60"/>
      <c r="D113" s="83" t="s">
        <v>19</v>
      </c>
      <c r="E113" s="84"/>
      <c r="F113" s="74" t="s">
        <v>20</v>
      </c>
      <c r="G113" s="77"/>
      <c r="H113" s="87"/>
      <c r="I113" s="56"/>
    </row>
    <row r="114" spans="2:9" ht="21.75" customHeight="1" x14ac:dyDescent="0.3">
      <c r="B114" s="80" t="s">
        <v>130</v>
      </c>
      <c r="C114" s="43" t="s">
        <v>72</v>
      </c>
      <c r="D114" s="61">
        <v>2</v>
      </c>
      <c r="E114" s="66"/>
      <c r="F114" s="61">
        <v>5</v>
      </c>
      <c r="G114" s="66"/>
      <c r="H114" s="87"/>
      <c r="I114" s="55">
        <v>5</v>
      </c>
    </row>
    <row r="115" spans="2:9" ht="95.25" customHeight="1" thickBot="1" x14ac:dyDescent="0.35">
      <c r="B115" s="82"/>
      <c r="C115" s="60"/>
      <c r="D115" s="74" t="s">
        <v>73</v>
      </c>
      <c r="E115" s="77"/>
      <c r="F115" s="74" t="s">
        <v>74</v>
      </c>
      <c r="G115" s="77"/>
      <c r="H115" s="87"/>
      <c r="I115" s="56"/>
    </row>
    <row r="116" spans="2:9" ht="24" customHeight="1" x14ac:dyDescent="0.3">
      <c r="B116" s="80" t="s">
        <v>131</v>
      </c>
      <c r="C116" s="43" t="s">
        <v>75</v>
      </c>
      <c r="D116" s="61">
        <v>2</v>
      </c>
      <c r="E116" s="66"/>
      <c r="F116" s="61">
        <v>5</v>
      </c>
      <c r="G116" s="66"/>
      <c r="H116" s="87"/>
      <c r="I116" s="55">
        <v>5</v>
      </c>
    </row>
    <row r="117" spans="2:9" ht="114" customHeight="1" thickBot="1" x14ac:dyDescent="0.35">
      <c r="B117" s="82"/>
      <c r="C117" s="60"/>
      <c r="D117" s="74" t="s">
        <v>73</v>
      </c>
      <c r="E117" s="77"/>
      <c r="F117" s="74" t="s">
        <v>74</v>
      </c>
      <c r="G117" s="77"/>
      <c r="H117" s="87"/>
      <c r="I117" s="56"/>
    </row>
    <row r="118" spans="2:9" ht="118.5" customHeight="1" thickBot="1" x14ac:dyDescent="0.35">
      <c r="B118" s="17" t="s">
        <v>132</v>
      </c>
      <c r="C118" s="20" t="s">
        <v>76</v>
      </c>
      <c r="D118" s="57" t="s">
        <v>200</v>
      </c>
      <c r="E118" s="58"/>
      <c r="F118" s="58"/>
      <c r="G118" s="59"/>
      <c r="H118" s="87"/>
      <c r="I118" s="38">
        <v>0</v>
      </c>
    </row>
    <row r="119" spans="2:9" ht="153.75" customHeight="1" thickBot="1" x14ac:dyDescent="0.35">
      <c r="B119" s="27" t="s">
        <v>133</v>
      </c>
      <c r="C119" s="26" t="s">
        <v>77</v>
      </c>
      <c r="D119" s="70" t="s">
        <v>201</v>
      </c>
      <c r="E119" s="71"/>
      <c r="F119" s="71"/>
      <c r="G119" s="72"/>
      <c r="H119" s="87"/>
      <c r="I119" s="38">
        <v>0</v>
      </c>
    </row>
    <row r="120" spans="2:9" ht="80.25" customHeight="1" thickBot="1" x14ac:dyDescent="0.35">
      <c r="B120" s="17" t="s">
        <v>134</v>
      </c>
      <c r="C120" s="10" t="s">
        <v>78</v>
      </c>
      <c r="D120" s="70" t="s">
        <v>200</v>
      </c>
      <c r="E120" s="71"/>
      <c r="F120" s="71"/>
      <c r="G120" s="72"/>
      <c r="H120" s="87"/>
      <c r="I120" s="38">
        <v>0</v>
      </c>
    </row>
    <row r="121" spans="2:9" ht="60.75" customHeight="1" thickBot="1" x14ac:dyDescent="0.35">
      <c r="B121" s="17" t="s">
        <v>135</v>
      </c>
      <c r="C121" s="20" t="s">
        <v>79</v>
      </c>
      <c r="D121" s="70" t="s">
        <v>200</v>
      </c>
      <c r="E121" s="71"/>
      <c r="F121" s="71"/>
      <c r="G121" s="72"/>
      <c r="H121" s="87"/>
      <c r="I121" s="38">
        <v>0</v>
      </c>
    </row>
    <row r="122" spans="2:9" ht="93" customHeight="1" thickBot="1" x14ac:dyDescent="0.35">
      <c r="B122" s="27" t="s">
        <v>136</v>
      </c>
      <c r="C122" s="25" t="s">
        <v>80</v>
      </c>
      <c r="D122" s="70" t="s">
        <v>202</v>
      </c>
      <c r="E122" s="71"/>
      <c r="F122" s="71"/>
      <c r="G122" s="72"/>
      <c r="H122" s="87"/>
      <c r="I122" s="38">
        <v>0</v>
      </c>
    </row>
    <row r="123" spans="2:9" ht="80.25" customHeight="1" thickBot="1" x14ac:dyDescent="0.35">
      <c r="B123" s="17" t="s">
        <v>139</v>
      </c>
      <c r="C123" s="20" t="s">
        <v>81</v>
      </c>
      <c r="D123" s="70" t="s">
        <v>202</v>
      </c>
      <c r="E123" s="71"/>
      <c r="F123" s="71"/>
      <c r="G123" s="72"/>
      <c r="H123" s="87"/>
      <c r="I123" s="38">
        <v>0</v>
      </c>
    </row>
    <row r="124" spans="2:9" ht="19.5" thickBot="1" x14ac:dyDescent="0.35">
      <c r="B124" s="47" t="s">
        <v>82</v>
      </c>
      <c r="C124" s="48"/>
      <c r="D124" s="48"/>
      <c r="E124" s="48"/>
      <c r="F124" s="48"/>
      <c r="G124" s="49"/>
      <c r="H124" s="87"/>
      <c r="I124" s="41">
        <f>SUM(I110:I123)</f>
        <v>20</v>
      </c>
    </row>
    <row r="125" spans="2:9" ht="40.5" customHeight="1" x14ac:dyDescent="0.3">
      <c r="B125" s="80"/>
      <c r="C125" s="43" t="s">
        <v>83</v>
      </c>
      <c r="D125" s="8">
        <v>20</v>
      </c>
      <c r="E125" s="61">
        <v>10</v>
      </c>
      <c r="F125" s="66"/>
      <c r="G125" s="17">
        <v>0</v>
      </c>
      <c r="H125" s="87"/>
      <c r="I125" s="55">
        <v>20</v>
      </c>
    </row>
    <row r="126" spans="2:9" ht="113.25" customHeight="1" thickBot="1" x14ac:dyDescent="0.35">
      <c r="B126" s="81"/>
      <c r="C126" s="44"/>
      <c r="D126" s="6" t="s">
        <v>86</v>
      </c>
      <c r="E126" s="83" t="s">
        <v>85</v>
      </c>
      <c r="F126" s="84"/>
      <c r="G126" s="16" t="s">
        <v>84</v>
      </c>
      <c r="H126" s="87"/>
      <c r="I126" s="89"/>
    </row>
    <row r="127" spans="2:9" ht="56.25" customHeight="1" thickBot="1" x14ac:dyDescent="0.35">
      <c r="B127" s="53" t="s">
        <v>203</v>
      </c>
      <c r="C127" s="54"/>
      <c r="D127" s="54"/>
      <c r="E127" s="54"/>
      <c r="F127" s="54"/>
      <c r="G127" s="54"/>
      <c r="H127" s="54"/>
      <c r="I127" s="42">
        <f>SUM(I9:I18,I20,I23:I30,I32:I35,I37:I41,I43:I47,I49:I50,I52:I54,I56:I67,I69:I72,I73,I75:I79,I81:I83,I85:I88,I89,I91:I102,I104:I108,I110:I115,I116:I123,I125)</f>
        <v>96.5</v>
      </c>
    </row>
    <row r="128" spans="2:9" x14ac:dyDescent="0.3">
      <c r="B128" s="24"/>
    </row>
    <row r="129" spans="2:2" x14ac:dyDescent="0.3">
      <c r="B129" s="18" t="s">
        <v>87</v>
      </c>
    </row>
    <row r="130" spans="2:2" x14ac:dyDescent="0.3">
      <c r="B130" s="18" t="s">
        <v>88</v>
      </c>
    </row>
    <row r="131" spans="2:2" x14ac:dyDescent="0.3">
      <c r="B131" s="18" t="s">
        <v>89</v>
      </c>
    </row>
  </sheetData>
  <mergeCells count="291">
    <mergeCell ref="E125:F125"/>
    <mergeCell ref="E126:F126"/>
    <mergeCell ref="I125:I126"/>
    <mergeCell ref="F116:G116"/>
    <mergeCell ref="D117:E117"/>
    <mergeCell ref="F117:G117"/>
    <mergeCell ref="I116:I117"/>
    <mergeCell ref="B114:B115"/>
    <mergeCell ref="C114:C115"/>
    <mergeCell ref="D114:E114"/>
    <mergeCell ref="F114:G114"/>
    <mergeCell ref="F115:G115"/>
    <mergeCell ref="D115:E115"/>
    <mergeCell ref="D123:G123"/>
    <mergeCell ref="B125:B126"/>
    <mergeCell ref="C125:C126"/>
    <mergeCell ref="D121:G121"/>
    <mergeCell ref="D122:G122"/>
    <mergeCell ref="D118:G118"/>
    <mergeCell ref="D119:G119"/>
    <mergeCell ref="D120:G120"/>
    <mergeCell ref="B116:B117"/>
    <mergeCell ref="C116:C117"/>
    <mergeCell ref="D116:E116"/>
    <mergeCell ref="I110:I111"/>
    <mergeCell ref="D112:E112"/>
    <mergeCell ref="F112:G112"/>
    <mergeCell ref="D113:E113"/>
    <mergeCell ref="F113:G113"/>
    <mergeCell ref="B112:B113"/>
    <mergeCell ref="C112:C113"/>
    <mergeCell ref="I112:I113"/>
    <mergeCell ref="I114:I115"/>
    <mergeCell ref="D86:E86"/>
    <mergeCell ref="F86:G86"/>
    <mergeCell ref="C104:C105"/>
    <mergeCell ref="D104:E104"/>
    <mergeCell ref="D105:E105"/>
    <mergeCell ref="F104:G104"/>
    <mergeCell ref="F105:G105"/>
    <mergeCell ref="I91:I92"/>
    <mergeCell ref="E95:F95"/>
    <mergeCell ref="E96:F96"/>
    <mergeCell ref="D97:E97"/>
    <mergeCell ref="F97:G97"/>
    <mergeCell ref="E92:F92"/>
    <mergeCell ref="C91:C92"/>
    <mergeCell ref="D93:E93"/>
    <mergeCell ref="F93:G93"/>
    <mergeCell ref="D94:E94"/>
    <mergeCell ref="F94:G94"/>
    <mergeCell ref="I100:I101"/>
    <mergeCell ref="F102:G102"/>
    <mergeCell ref="D102:E102"/>
    <mergeCell ref="I70:I71"/>
    <mergeCell ref="E64:F64"/>
    <mergeCell ref="E65:F65"/>
    <mergeCell ref="C66:C67"/>
    <mergeCell ref="E66:F66"/>
    <mergeCell ref="E67:F67"/>
    <mergeCell ref="D69:E69"/>
    <mergeCell ref="F69:G69"/>
    <mergeCell ref="I77:I78"/>
    <mergeCell ref="I75:I76"/>
    <mergeCell ref="D75:E75"/>
    <mergeCell ref="D76:E76"/>
    <mergeCell ref="F75:G75"/>
    <mergeCell ref="F76:G76"/>
    <mergeCell ref="C77:C78"/>
    <mergeCell ref="D77:E77"/>
    <mergeCell ref="D78:E78"/>
    <mergeCell ref="F77:G77"/>
    <mergeCell ref="F78:G78"/>
    <mergeCell ref="D73:G73"/>
    <mergeCell ref="C75:C76"/>
    <mergeCell ref="B68:G68"/>
    <mergeCell ref="B70:B71"/>
    <mergeCell ref="B66:B67"/>
    <mergeCell ref="I58:I59"/>
    <mergeCell ref="I60:I61"/>
    <mergeCell ref="C62:C63"/>
    <mergeCell ref="E62:F62"/>
    <mergeCell ref="E63:F63"/>
    <mergeCell ref="I62:I63"/>
    <mergeCell ref="C58:C59"/>
    <mergeCell ref="C60:C61"/>
    <mergeCell ref="D58:E58"/>
    <mergeCell ref="D59:E59"/>
    <mergeCell ref="F58:G58"/>
    <mergeCell ref="F59:G59"/>
    <mergeCell ref="D60:E60"/>
    <mergeCell ref="D61:E61"/>
    <mergeCell ref="F60:G60"/>
    <mergeCell ref="F61:G61"/>
    <mergeCell ref="B56:B57"/>
    <mergeCell ref="C56:C57"/>
    <mergeCell ref="D56:E56"/>
    <mergeCell ref="D57:E57"/>
    <mergeCell ref="F56:G56"/>
    <mergeCell ref="F57:G57"/>
    <mergeCell ref="D52:E52"/>
    <mergeCell ref="F52:G52"/>
    <mergeCell ref="C53:C54"/>
    <mergeCell ref="D53:E53"/>
    <mergeCell ref="F53:G53"/>
    <mergeCell ref="D54:E54"/>
    <mergeCell ref="F54:G54"/>
    <mergeCell ref="D40:E40"/>
    <mergeCell ref="F40:G40"/>
    <mergeCell ref="C46:C47"/>
    <mergeCell ref="D46:E46"/>
    <mergeCell ref="D47:E47"/>
    <mergeCell ref="F46:G46"/>
    <mergeCell ref="F47:G47"/>
    <mergeCell ref="I46:I47"/>
    <mergeCell ref="D43:E43"/>
    <mergeCell ref="F43:G43"/>
    <mergeCell ref="C44:C45"/>
    <mergeCell ref="D44:E44"/>
    <mergeCell ref="F44:G44"/>
    <mergeCell ref="D45:E45"/>
    <mergeCell ref="F45:G45"/>
    <mergeCell ref="F41:G41"/>
    <mergeCell ref="I34:I35"/>
    <mergeCell ref="I32:I33"/>
    <mergeCell ref="B5:B6"/>
    <mergeCell ref="C5:C6"/>
    <mergeCell ref="D6:G6"/>
    <mergeCell ref="I5:I6"/>
    <mergeCell ref="C34:C35"/>
    <mergeCell ref="D32:E32"/>
    <mergeCell ref="D33:E33"/>
    <mergeCell ref="F32:G32"/>
    <mergeCell ref="F33:G33"/>
    <mergeCell ref="D34:E34"/>
    <mergeCell ref="F29:G29"/>
    <mergeCell ref="D30:E30"/>
    <mergeCell ref="F30:G30"/>
    <mergeCell ref="I29:I30"/>
    <mergeCell ref="C32:C33"/>
    <mergeCell ref="B32:B33"/>
    <mergeCell ref="F24:G24"/>
    <mergeCell ref="D25:E25"/>
    <mergeCell ref="F25:G25"/>
    <mergeCell ref="D26:E26"/>
    <mergeCell ref="F26:G26"/>
    <mergeCell ref="I24:I25"/>
    <mergeCell ref="F18:G18"/>
    <mergeCell ref="I15:I16"/>
    <mergeCell ref="C20:C21"/>
    <mergeCell ref="E20:F20"/>
    <mergeCell ref="E21:F21"/>
    <mergeCell ref="I20:I21"/>
    <mergeCell ref="D15:E15"/>
    <mergeCell ref="D16:E16"/>
    <mergeCell ref="F15:G15"/>
    <mergeCell ref="F16:G16"/>
    <mergeCell ref="D17:E17"/>
    <mergeCell ref="F17:G17"/>
    <mergeCell ref="B19:G19"/>
    <mergeCell ref="B15:B16"/>
    <mergeCell ref="I9:I10"/>
    <mergeCell ref="I11:I12"/>
    <mergeCell ref="H5:H126"/>
    <mergeCell ref="I13:I14"/>
    <mergeCell ref="I39:I40"/>
    <mergeCell ref="I44:I45"/>
    <mergeCell ref="I53:I54"/>
    <mergeCell ref="I56:I57"/>
    <mergeCell ref="B9:B10"/>
    <mergeCell ref="C9:C10"/>
    <mergeCell ref="D11:E11"/>
    <mergeCell ref="D12:E12"/>
    <mergeCell ref="F11:G11"/>
    <mergeCell ref="F12:G12"/>
    <mergeCell ref="C11:C12"/>
    <mergeCell ref="C13:C14"/>
    <mergeCell ref="C15:C16"/>
    <mergeCell ref="D5:E5"/>
    <mergeCell ref="F5:G5"/>
    <mergeCell ref="E9:F9"/>
    <mergeCell ref="E10:F10"/>
    <mergeCell ref="E13:F13"/>
    <mergeCell ref="E14:F14"/>
    <mergeCell ref="B124:G124"/>
    <mergeCell ref="B109:G109"/>
    <mergeCell ref="D110:E110"/>
    <mergeCell ref="D111:E111"/>
    <mergeCell ref="F110:G110"/>
    <mergeCell ref="F111:G111"/>
    <mergeCell ref="C110:C111"/>
    <mergeCell ref="B103:G103"/>
    <mergeCell ref="B104:B105"/>
    <mergeCell ref="D106:E106"/>
    <mergeCell ref="F106:G106"/>
    <mergeCell ref="F107:G107"/>
    <mergeCell ref="D107:E107"/>
    <mergeCell ref="D108:E108"/>
    <mergeCell ref="F108:G108"/>
    <mergeCell ref="B110:B111"/>
    <mergeCell ref="B100:B101"/>
    <mergeCell ref="C100:C101"/>
    <mergeCell ref="E100:F100"/>
    <mergeCell ref="E101:F101"/>
    <mergeCell ref="D98:E98"/>
    <mergeCell ref="D99:E99"/>
    <mergeCell ref="B95:B96"/>
    <mergeCell ref="F98:G98"/>
    <mergeCell ref="F99:G99"/>
    <mergeCell ref="C95:C96"/>
    <mergeCell ref="B87:B88"/>
    <mergeCell ref="B90:G90"/>
    <mergeCell ref="B91:B92"/>
    <mergeCell ref="B84:G84"/>
    <mergeCell ref="B80:G80"/>
    <mergeCell ref="D82:E82"/>
    <mergeCell ref="F82:G82"/>
    <mergeCell ref="B77:B78"/>
    <mergeCell ref="B74:G74"/>
    <mergeCell ref="D79:E79"/>
    <mergeCell ref="F79:G79"/>
    <mergeCell ref="D81:E81"/>
    <mergeCell ref="F81:G81"/>
    <mergeCell ref="B75:B76"/>
    <mergeCell ref="E87:F87"/>
    <mergeCell ref="E88:F88"/>
    <mergeCell ref="C87:C88"/>
    <mergeCell ref="D89:E89"/>
    <mergeCell ref="F89:G89"/>
    <mergeCell ref="E91:F91"/>
    <mergeCell ref="D83:E83"/>
    <mergeCell ref="F83:G83"/>
    <mergeCell ref="D85:E85"/>
    <mergeCell ref="F85:G85"/>
    <mergeCell ref="B64:B65"/>
    <mergeCell ref="C64:C65"/>
    <mergeCell ref="B62:B63"/>
    <mergeCell ref="B60:B61"/>
    <mergeCell ref="C70:C71"/>
    <mergeCell ref="E70:F70"/>
    <mergeCell ref="E71:F71"/>
    <mergeCell ref="D72:E72"/>
    <mergeCell ref="F72:G72"/>
    <mergeCell ref="B36:G36"/>
    <mergeCell ref="B39:B40"/>
    <mergeCell ref="B34:B35"/>
    <mergeCell ref="B31:G31"/>
    <mergeCell ref="B29:B30"/>
    <mergeCell ref="B58:B59"/>
    <mergeCell ref="B55:G55"/>
    <mergeCell ref="B53:B54"/>
    <mergeCell ref="B48:G48"/>
    <mergeCell ref="D49:G49"/>
    <mergeCell ref="B51:G51"/>
    <mergeCell ref="D50:E50"/>
    <mergeCell ref="F50:G50"/>
    <mergeCell ref="B46:B47"/>
    <mergeCell ref="F34:G34"/>
    <mergeCell ref="D35:E35"/>
    <mergeCell ref="F35:G35"/>
    <mergeCell ref="D37:E37"/>
    <mergeCell ref="F37:G37"/>
    <mergeCell ref="D38:E38"/>
    <mergeCell ref="F38:G38"/>
    <mergeCell ref="C39:C40"/>
    <mergeCell ref="D39:E39"/>
    <mergeCell ref="F39:G39"/>
    <mergeCell ref="B13:B14"/>
    <mergeCell ref="B11:B12"/>
    <mergeCell ref="D18:E18"/>
    <mergeCell ref="B7:G7"/>
    <mergeCell ref="B8:G8"/>
    <mergeCell ref="B127:H127"/>
    <mergeCell ref="I104:I105"/>
    <mergeCell ref="I95:I96"/>
    <mergeCell ref="I87:I88"/>
    <mergeCell ref="I66:I67"/>
    <mergeCell ref="I64:I65"/>
    <mergeCell ref="D27:G27"/>
    <mergeCell ref="D28:G28"/>
    <mergeCell ref="C29:C30"/>
    <mergeCell ref="D29:E29"/>
    <mergeCell ref="B24:B25"/>
    <mergeCell ref="C24:C25"/>
    <mergeCell ref="B22:G22"/>
    <mergeCell ref="D23:E23"/>
    <mergeCell ref="F23:G23"/>
    <mergeCell ref="D24:E24"/>
    <mergeCell ref="B44:B45"/>
    <mergeCell ref="B42:G42"/>
    <mergeCell ref="D41:E41"/>
  </mergeCells>
  <conditionalFormatting sqref="I127">
    <cfRule type="cellIs" dxfId="9" priority="13" operator="greaterThan">
      <formula>"89.9"</formula>
    </cfRule>
    <cfRule type="cellIs" dxfId="8" priority="10" operator="between">
      <formula>90</formula>
      <formula>100</formula>
    </cfRule>
    <cfRule type="cellIs" dxfId="7" priority="5" operator="between">
      <formula>70</formula>
      <formula>90</formula>
    </cfRule>
    <cfRule type="cellIs" dxfId="6" priority="4" operator="equal">
      <formula>90</formula>
    </cfRule>
    <cfRule type="cellIs" dxfId="5" priority="3" operator="between">
      <formula>50</formula>
      <formula>70</formula>
    </cfRule>
    <cfRule type="cellIs" dxfId="4" priority="2" operator="equal">
      <formula>70</formula>
    </cfRule>
    <cfRule type="cellIs" dxfId="3" priority="1" operator="lessThan">
      <formula>50</formula>
    </cfRule>
  </conditionalFormatting>
  <conditionalFormatting sqref="L127">
    <cfRule type="cellIs" dxfId="2" priority="12" operator="greaterThan">
      <formula>"89.9"</formula>
    </cfRule>
    <cfRule type="cellIs" dxfId="1" priority="11" operator="greaterThan">
      <formula>80</formula>
    </cfRule>
  </conditionalFormatting>
  <conditionalFormatting sqref="F139">
    <cfRule type="cellIs" dxfId="0" priority="9" operator="greaterThan">
      <formula>90</formula>
    </cfRule>
  </conditionalFormatting>
  <dataValidations count="63">
    <dataValidation type="list" allowBlank="1" showInputMessage="1" showErrorMessage="1" error="Выберите значение из списка" prompt="Выберите значение из списка" sqref="I9:I10">
      <formula1>$D$9:$G$9</formula1>
    </dataValidation>
    <dataValidation type="list" allowBlank="1" showInputMessage="1" showErrorMessage="1" sqref="I11:I12">
      <formula1>$D$11:$G$11</formula1>
    </dataValidation>
    <dataValidation type="list" allowBlank="1" showInputMessage="1" showErrorMessage="1" error="Выберите значение из списка" prompt="Выберите значение из списка" sqref="I13:I14">
      <formula1>$D$13:$G$13</formula1>
    </dataValidation>
    <dataValidation type="list" allowBlank="1" showInputMessage="1" showErrorMessage="1" error="Выберите значение из списка" prompt="Выберите значение из списка" sqref="I15:I16">
      <formula1>$D$15:$G$15</formula1>
    </dataValidation>
    <dataValidation type="list" allowBlank="1" showInputMessage="1" showErrorMessage="1" error="Выберите значение из списка" prompt="Выберите значение из списка" sqref="I17">
      <formula1>$D$17:$G$17</formula1>
    </dataValidation>
    <dataValidation type="list" allowBlank="1" showInputMessage="1" showErrorMessage="1" error="Выберите значение из списка" prompt="Выберите значение из списка" sqref="I18">
      <formula1>$D$18:$G$18</formula1>
    </dataValidation>
    <dataValidation type="list" allowBlank="1" showInputMessage="1" showErrorMessage="1" error="Выберите значение из списка" prompt="Выберите значение из списка" sqref="I20:I21">
      <formula1>$D$20:$G$20</formula1>
    </dataValidation>
    <dataValidation type="list" allowBlank="1" showInputMessage="1" showErrorMessage="1" error="Выберите значение из списка" prompt="Выберите значение из списка" sqref="I23">
      <formula1>$D$23:$G$23</formula1>
    </dataValidation>
    <dataValidation type="list" allowBlank="1" showInputMessage="1" showErrorMessage="1" error="Выберите значение из списка" prompt="Выберите значение из списка" sqref="I24:I25">
      <formula1>$D$24:$G$24</formula1>
    </dataValidation>
    <dataValidation type="list" allowBlank="1" showInputMessage="1" showErrorMessage="1" error="Выберите значение из списка" prompt="Выберите значение из списка" sqref="I26">
      <formula1>$D$26:$G$26</formula1>
    </dataValidation>
    <dataValidation type="list" allowBlank="1" showInputMessage="1" showErrorMessage="1" error="Выберите значение из списка" prompt="Выберите значение из списка" sqref="I29:I30">
      <formula1>$D$29:$G$29</formula1>
    </dataValidation>
    <dataValidation type="whole" allowBlank="1" showInputMessage="1" showErrorMessage="1" error="Возможны только отрицательные значения или 0" prompt="Возможны только отрицательные значения. _x000a_В случае, если фактов не выявлено, ставится &quot;0&quot;" sqref="I27 I49 I119 I121 I122 I123">
      <formula1>-1000</formula1>
      <formula2>0</formula2>
    </dataValidation>
    <dataValidation type="whole" allowBlank="1" showInputMessage="1" showErrorMessage="1" error="Возможны только отрицательные значения или 0" prompt="Возможны только отрицательные значения. _x000a_В случае, если фактов не выявлено, ставится &quot;0&quot;" sqref="I28">
      <formula1>-1000</formula1>
      <formula2>0</formula2>
    </dataValidation>
    <dataValidation type="list" allowBlank="1" showInputMessage="1" showErrorMessage="1" error="Выберите значение из списка" prompt="Выберите значение из списка" sqref="I32:I33">
      <formula1>$D$32:$G$32</formula1>
    </dataValidation>
    <dataValidation type="list" allowBlank="1" showInputMessage="1" showErrorMessage="1" error="Выберите значение из списка" prompt="Выберите значение из списка" sqref="I34:I35">
      <formula1>$D$34:$G$34</formula1>
    </dataValidation>
    <dataValidation type="list" allowBlank="1" showInputMessage="1" showErrorMessage="1" error="Выберите значение из списка" prompt="Выберите значение из списка" sqref="I37">
      <formula1>$D$37:$G$37</formula1>
    </dataValidation>
    <dataValidation type="list" allowBlank="1" showInputMessage="1" showErrorMessage="1" error="Выберите значение из списка" prompt="Выберите значение из списка" sqref="I38">
      <formula1>$D$38:$G$38</formula1>
    </dataValidation>
    <dataValidation type="list" allowBlank="1" showInputMessage="1" showErrorMessage="1" error="Выберите значение из списка" prompt="Выберите значение из списка" sqref="I39:I40">
      <formula1>$D$39:$G$39</formula1>
    </dataValidation>
    <dataValidation type="list" allowBlank="1" showInputMessage="1" showErrorMessage="1" error="Выберите значение из списка" prompt="Выберите значение из списка" sqref="I41">
      <formula1>$D$41:$G$41</formula1>
    </dataValidation>
    <dataValidation type="list" allowBlank="1" showInputMessage="1" showErrorMessage="1" error="Выберите значение из списка" prompt="Выберите значение из списка" sqref="I43">
      <formula1>$D$43:$G$43</formula1>
    </dataValidation>
    <dataValidation type="list" allowBlank="1" showInputMessage="1" showErrorMessage="1" error="Выберите значение из списка" prompt="Выберите значение из списка" sqref="I44:I45">
      <formula1>$D$44:$G$44</formula1>
    </dataValidation>
    <dataValidation type="list" allowBlank="1" showInputMessage="1" showErrorMessage="1" error="Выберите значение из списка" prompt="Выберите значение из списка" sqref="I46:I47">
      <formula1>$D$46:$G$46</formula1>
    </dataValidation>
    <dataValidation type="list" allowBlank="1" showInputMessage="1" showErrorMessage="1" error="Выберите значение из списка" prompt="Выберите значение из списка" sqref="I50">
      <formula1>$D$50:$G$50</formula1>
    </dataValidation>
    <dataValidation type="list" allowBlank="1" showInputMessage="1" showErrorMessage="1" error="Выберите значение из списка" prompt="Выберите значение из списка" sqref="I52">
      <formula1>$D$52:$G$52</formula1>
    </dataValidation>
    <dataValidation type="list" allowBlank="1" showInputMessage="1" showErrorMessage="1" error="Выберите значение из списка" prompt="Выберите значение из списка" sqref="I53:I54">
      <formula1>$D$53:$G$53</formula1>
    </dataValidation>
    <dataValidation type="list" allowBlank="1" showInputMessage="1" showErrorMessage="1" error="Выберите значение из списка" prompt="Выберите значение из списка" sqref="I56:I57">
      <formula1>$D$56:$G$56</formula1>
    </dataValidation>
    <dataValidation type="list" allowBlank="1" showInputMessage="1" showErrorMessage="1" error="Выберите значение из списка" prompt="Выберите значение из списка" sqref="I58:I59">
      <formula1>$D$58:$G$58</formula1>
    </dataValidation>
    <dataValidation type="list" allowBlank="1" showInputMessage="1" showErrorMessage="1" error="Выберите значение из списка" prompt="Выберите значение из списка" sqref="I60:I61">
      <formula1>$D$60:$G$60</formula1>
    </dataValidation>
    <dataValidation type="list" allowBlank="1" showInputMessage="1" showErrorMessage="1" error="Выберите значение из списка" prompt="Выберите значение из списка" sqref="I62:I63">
      <formula1>$D$62:$G$62</formula1>
    </dataValidation>
    <dataValidation type="list" allowBlank="1" showInputMessage="1" showErrorMessage="1" error="Выберите значение из списка" prompt="Выберите значение из списка" sqref="I64:I65">
      <formula1>$D$64:$G$64</formula1>
    </dataValidation>
    <dataValidation type="list" allowBlank="1" showInputMessage="1" showErrorMessage="1" error="Выберите значение из списка" prompt="Выберите значение из списка" sqref="I66:I67">
      <formula1>$D$66:$G$66</formula1>
    </dataValidation>
    <dataValidation type="list" allowBlank="1" showInputMessage="1" showErrorMessage="1" error="Выберите значение из списка" prompt="Выберите значение из списка" sqref="I69">
      <formula1>$D$69:$G$69</formula1>
    </dataValidation>
    <dataValidation type="list" allowBlank="1" showInputMessage="1" showErrorMessage="1" error="Выберите значение из списка" prompt="Выберите значение из списка" sqref="I70:I71">
      <formula1>$D$70:$G$70</formula1>
    </dataValidation>
    <dataValidation type="list" allowBlank="1" showInputMessage="1" showErrorMessage="1" error="Выберите значение из списка" prompt="Выберите значение из списка" sqref="I72">
      <formula1>$D$72:$G$72</formula1>
    </dataValidation>
    <dataValidation type="whole" allowBlank="1" showInputMessage="1" showErrorMessage="1" error="Вызможны только отрицательные значения или 0" prompt="Возможны только отрицательные значения. _x000a_В случае, если фактов не выявлено, ставится &quot;0&quot;" sqref="I73 I118 I120">
      <formula1>-1000</formula1>
      <formula2>0</formula2>
    </dataValidation>
    <dataValidation type="list" allowBlank="1" showInputMessage="1" showErrorMessage="1" error="Выберите значение из списка" prompt="Выберите значение из списка" sqref="I75:I76">
      <formula1>$D$75:$G$75</formula1>
    </dataValidation>
    <dataValidation type="list" allowBlank="1" showInputMessage="1" showErrorMessage="1" error="Выберите значение из списка" prompt="Выберите значение из списка" sqref="I77:I78">
      <formula1>$D$77:$G$77</formula1>
    </dataValidation>
    <dataValidation type="list" allowBlank="1" showInputMessage="1" showErrorMessage="1" error="Выберите значение из списка" prompt="Выберите значение из списка" sqref="I79">
      <formula1>$D$79:$G$79</formula1>
    </dataValidation>
    <dataValidation type="list" allowBlank="1" showInputMessage="1" showErrorMessage="1" error="Выберите значение из списка" prompt="Выберите значение из списка" sqref="I81">
      <formula1>$D$81:$G$81</formula1>
    </dataValidation>
    <dataValidation type="list" allowBlank="1" showInputMessage="1" showErrorMessage="1" error="Выберите значение из списка" prompt="Выберите значение из списка" sqref="I82">
      <formula1>$D$82:$G$82</formula1>
    </dataValidation>
    <dataValidation type="list" allowBlank="1" showInputMessage="1" showErrorMessage="1" error="Выберите значение из списка" prompt="Выберите значение из списка" sqref="I83">
      <formula1>$D$83:$G$83</formula1>
    </dataValidation>
    <dataValidation type="list" allowBlank="1" showInputMessage="1" showErrorMessage="1" error="Выберите значение из списка" prompt="Выберите значение из списка" sqref="I85">
      <formula1>$D$85:$G$85</formula1>
    </dataValidation>
    <dataValidation type="list" allowBlank="1" showInputMessage="1" showErrorMessage="1" error="Выберите значение из списка" prompt="Выберите значение из списка" sqref="I86">
      <formula1>$D$86:$G$86</formula1>
    </dataValidation>
    <dataValidation type="list" allowBlank="1" showInputMessage="1" showErrorMessage="1" error="Выберите значение из списка" prompt="Выберите значение из списка" sqref="I87:I88">
      <formula1>$D$87:$G$87</formula1>
    </dataValidation>
    <dataValidation type="list" allowBlank="1" showInputMessage="1" showErrorMessage="1" error="Выберите значение из списка" prompt="Выберите значение из списка" sqref="I89">
      <formula1>$D$89:$G$89</formula1>
    </dataValidation>
    <dataValidation type="list" allowBlank="1" showInputMessage="1" showErrorMessage="1" error="Выберите значение из списка" prompt="Выберите значение из списка" sqref="I91:I92">
      <formula1>$D$91:$G$91</formula1>
    </dataValidation>
    <dataValidation type="list" allowBlank="1" showInputMessage="1" showErrorMessage="1" error="Выберите значение из списка" prompt="Выберите значение из списка" sqref="I93">
      <formula1>$D$93:$G$93</formula1>
    </dataValidation>
    <dataValidation type="list" allowBlank="1" showInputMessage="1" showErrorMessage="1" error="Выберите значение из списка" prompt="Выберите значение из списка" sqref="I94">
      <formula1>$D$94:$G$94</formula1>
    </dataValidation>
    <dataValidation type="list" allowBlank="1" showInputMessage="1" showErrorMessage="1" error="Выберите значение из списка" prompt="Выберите значение из списка" sqref="I95:I96">
      <formula1>$D$95:$G$95</formula1>
    </dataValidation>
    <dataValidation type="list" allowBlank="1" showInputMessage="1" showErrorMessage="1" error="Выберите значение из списка" prompt="Выберите значение из списка" sqref="I97">
      <formula1>$D$97:$G$97</formula1>
    </dataValidation>
    <dataValidation type="list" allowBlank="1" showInputMessage="1" showErrorMessage="1" error="Выберите значение из списка" prompt="Выберите значение из списка" sqref="I98">
      <formula1>$D$98:$G$98</formula1>
    </dataValidation>
    <dataValidation type="list" allowBlank="1" showInputMessage="1" showErrorMessage="1" error="Выберите значение из списка" prompt="Выберите значение из списка" sqref="I99">
      <formula1>$D$99:$G$99</formula1>
    </dataValidation>
    <dataValidation type="list" allowBlank="1" showInputMessage="1" showErrorMessage="1" error="Выберите значение из списка" prompt="Выберите значение из списка" sqref="I100:I101">
      <formula1>$D$100:$G$100</formula1>
    </dataValidation>
    <dataValidation type="list" allowBlank="1" showInputMessage="1" showErrorMessage="1" error="Выберите значение из списка" prompt="Выберите значение из списка" sqref="I102">
      <formula1>$D$102:$G$102</formula1>
    </dataValidation>
    <dataValidation type="list" allowBlank="1" showInputMessage="1" showErrorMessage="1" error="Выберите значение из списка" prompt="Выберите значение из списка" sqref="I106">
      <formula1>$D$106:$G$106</formula1>
    </dataValidation>
    <dataValidation type="list" allowBlank="1" showInputMessage="1" showErrorMessage="1" error="Выберите значение из списка" prompt="Выберите значение из списка" sqref="I107">
      <formula1>$D$107:$G$107</formula1>
    </dataValidation>
    <dataValidation type="list" allowBlank="1" showInputMessage="1" showErrorMessage="1" error="Выберите значение из списка" prompt="Выберите значение из списка" sqref="I108">
      <formula1>$D$108:$G$108</formula1>
    </dataValidation>
    <dataValidation type="list" allowBlank="1" showInputMessage="1" showErrorMessage="1" error="Выберите значение из списка" prompt="Выберите значение из списка" sqref="I104:I105">
      <formula1>$D$104:$G$104</formula1>
    </dataValidation>
    <dataValidation type="list" allowBlank="1" showInputMessage="1" showErrorMessage="1" error="Выберите значение из списка" prompt="Выберите значение из списка" sqref="I110:I111">
      <formula1>$D$110:$G$110</formula1>
    </dataValidation>
    <dataValidation type="list" allowBlank="1" showInputMessage="1" showErrorMessage="1" error="Выберите значение из списка" prompt="Выберите значение из списка" sqref="I112:I113">
      <formula1>$D$112:$G$112</formula1>
    </dataValidation>
    <dataValidation type="list" allowBlank="1" showInputMessage="1" showErrorMessage="1" error="Выберите значение из списка" prompt="Выберите значение из списка" sqref="I114:I115">
      <formula1>$D$114:$G$114</formula1>
    </dataValidation>
    <dataValidation type="list" allowBlank="1" showInputMessage="1" showErrorMessage="1" error="Выберите значение из списка" prompt="Выберите значение из списка" sqref="I116:I117">
      <formula1>$D$116:$G$116</formula1>
    </dataValidation>
    <dataValidation type="list" allowBlank="1" showInputMessage="1" showErrorMessage="1" error="Выберите значение из списка" prompt="Выберите значение из списка" sqref="I125:I126">
      <formula1>$D$125:$G$125</formula1>
    </dataValidation>
  </dataValidations>
  <hyperlinks>
    <hyperlink ref="C23" location="_ftn1" display="_ftn1"/>
    <hyperlink ref="C62" location="_ftn2" display="_ftn2"/>
    <hyperlink ref="C64" location="_ftn3" display="_ftn3"/>
    <hyperlink ref="C107" r:id="rId1" display="http://www.regulation.gov.ru/"/>
    <hyperlink ref="B129" location="_ftnref1" display="_ftnref1"/>
    <hyperlink ref="B130" location="_ftnref2" display="_ftnref2"/>
    <hyperlink ref="B131" location="_ftnref3" display="_ftnref3"/>
  </hyperlinks>
  <pageMargins left="0.70866141732283472" right="0.70866141732283472" top="0.74803149606299213" bottom="0.74803149606299213" header="0.31496062992125984" footer="0.31496062992125984"/>
  <pageSetup paperSize="9" scale="48" fitToHeight="0" orientation="portrait" horizontalDpi="180" verticalDpi="18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5"/>
  <sheetViews>
    <sheetView workbookViewId="0">
      <selection activeCell="B37" sqref="B37"/>
    </sheetView>
  </sheetViews>
  <sheetFormatPr defaultRowHeight="15" x14ac:dyDescent="0.25"/>
  <cols>
    <col min="2" max="2" width="9.140625" style="33"/>
  </cols>
  <sheetData>
    <row r="3" spans="2:2" x14ac:dyDescent="0.25">
      <c r="B3" s="33">
        <v>0</v>
      </c>
    </row>
    <row r="4" spans="2:2" x14ac:dyDescent="0.25">
      <c r="B4" s="33">
        <v>2</v>
      </c>
    </row>
    <row r="5" spans="2:2" x14ac:dyDescent="0.25">
      <c r="B5" s="33">
        <v>4</v>
      </c>
    </row>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7</vt:i4>
      </vt:variant>
    </vt:vector>
  </HeadingPairs>
  <TitlesOfParts>
    <vt:vector size="10" baseType="lpstr">
      <vt:lpstr>Лист1</vt:lpstr>
      <vt:lpstr>Лист2</vt:lpstr>
      <vt:lpstr>Лист3</vt:lpstr>
      <vt:lpstr>Лист1!_ftn1</vt:lpstr>
      <vt:lpstr>Лист1!_ftn2</vt:lpstr>
      <vt:lpstr>Лист1!_ftn3</vt:lpstr>
      <vt:lpstr>Лист1!_ftnref1</vt:lpstr>
      <vt:lpstr>Лист1!_ftnref2</vt:lpstr>
      <vt:lpstr>Лист1!_ftnref3</vt:lpstr>
      <vt:lpstr>Пункт1.1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2021-11-15T07:47:57Z</dcterms:modified>
</cp:coreProperties>
</file>